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ROBOTICS.YKKVietnam\Desktop\"/>
    </mc:Choice>
  </mc:AlternateContent>
  <bookViews>
    <workbookView xWindow="0" yWindow="0" windowWidth="6165" windowHeight="11280" tabRatio="871" firstSheet="1" activeTab="1"/>
  </bookViews>
  <sheets>
    <sheet name="Sheet5" sheetId="52" state="hidden" r:id="rId1"/>
    <sheet name="Report new" sheetId="39" r:id="rId2"/>
  </sheets>
  <definedNames>
    <definedName name="BANG">#REF!</definedName>
  </definedName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9" l="1"/>
  <c r="D40" i="39"/>
  <c r="D38" i="39"/>
  <c r="D37" i="39" l="1"/>
  <c r="D35" i="39"/>
  <c r="D34" i="39"/>
  <c r="D24" i="39"/>
  <c r="D33" i="39"/>
  <c r="D20" i="39"/>
  <c r="D1" i="39" l="1"/>
  <c r="H60" i="39" l="1"/>
  <c r="D23" i="39" l="1"/>
  <c r="D19" i="39" l="1"/>
  <c r="N50" i="52" l="1"/>
  <c r="D32" i="39" l="1"/>
  <c r="AG108" i="39" l="1"/>
  <c r="Z68" i="39"/>
  <c r="AB68" i="39" s="1"/>
  <c r="X68" i="39"/>
  <c r="U65" i="39"/>
  <c r="Z65" i="39" s="1"/>
  <c r="AB65" i="39" s="1"/>
  <c r="U64" i="39"/>
  <c r="Z64" i="39" s="1"/>
  <c r="AB64" i="39" s="1"/>
  <c r="U63" i="39"/>
  <c r="Z63" i="39" s="1"/>
  <c r="AB63" i="39" s="1"/>
  <c r="U62" i="39"/>
  <c r="Z62" i="39" s="1"/>
  <c r="AB62" i="39" s="1"/>
  <c r="U61" i="39"/>
  <c r="Z61" i="39" s="1"/>
  <c r="AB61" i="39" s="1"/>
  <c r="U60" i="39"/>
  <c r="Z60" i="39" s="1"/>
  <c r="AB60" i="39" s="1"/>
  <c r="Z59" i="39"/>
  <c r="AB59" i="39" s="1"/>
  <c r="X59" i="39"/>
  <c r="AD59" i="39" s="1"/>
  <c r="U59" i="39"/>
  <c r="Z58" i="39"/>
  <c r="AB58" i="39" s="1"/>
  <c r="U58" i="39"/>
  <c r="X58" i="39" s="1"/>
  <c r="AD58" i="39" s="1"/>
  <c r="U57" i="39"/>
  <c r="Z57" i="39" s="1"/>
  <c r="AB57" i="39" s="1"/>
  <c r="Z55" i="39"/>
  <c r="AB55" i="39" s="1"/>
  <c r="X55" i="39"/>
  <c r="AF55" i="39" s="1"/>
  <c r="U55" i="39"/>
  <c r="AC54" i="39"/>
  <c r="AC66" i="39" s="1"/>
  <c r="U54" i="39"/>
  <c r="Z54" i="39" s="1"/>
  <c r="D31" i="39"/>
  <c r="D30" i="39"/>
  <c r="D29" i="39"/>
  <c r="D28" i="39"/>
  <c r="D27" i="39"/>
  <c r="D26" i="39"/>
  <c r="D25" i="39"/>
  <c r="Z66" i="39" l="1"/>
  <c r="AB54" i="39"/>
  <c r="AB56" i="39" s="1"/>
  <c r="AB66" i="39" s="1"/>
  <c r="X60" i="39"/>
  <c r="X61" i="39"/>
  <c r="X62" i="39"/>
  <c r="X63" i="39"/>
  <c r="AD63" i="39" s="1"/>
  <c r="X54" i="39"/>
  <c r="AD54" i="39"/>
  <c r="AD66" i="39" s="1"/>
  <c r="X57" i="39"/>
  <c r="AD57" i="39" s="1"/>
  <c r="X64" i="39"/>
  <c r="X65" i="39"/>
</calcChain>
</file>

<file path=xl/connections.xml><?xml version="1.0" encoding="utf-8"?>
<connections xmlns="http://schemas.openxmlformats.org/spreadsheetml/2006/main">
  <connection id="1" name="S653E93E PRO_ONPRO" type="1" refreshedVersion="5" saveData="1">
    <dbPr connection="DSN=Dovanquang;UID=VN02540;SYSTEM=10.246.194.1;DBQ=QGPL;DFTPKGLIB=QGPL;LANGUAGEID=ENU;PKG=QGPL/DEFAULT(IBM),2,0,1,0,512;QRYSTGLMT=-1;" command="SELECT OR,PR,LINE1,LINE2,ITEMCODE,ITEM_NAME1,ITEM_NAME2,LEFT(SLDCA0,2) AS SLIDER,LENGTH,UNIT_LEN,COLOR,RE_QTY,START_DATE,START_TIME,EST_DATE,EST_TIME,CUSTOMER,BUYER,PRO_STATUS,REMAKEFLAG_x000d__x000a_FROM PUBLICLIB.PRO_ONPRO2 PRO2_x000d__x000a_INNER JOIN WAVEDLIB.FA000 ON ITEMCODE=ITMCA0"/>
  </connection>
  <connection id="2" name="S653E93E PRO_ONPRO1" type="1" refreshedVersion="5" saveData="1">
    <dbPr connection="DSN=WAVE_ODBC;UID=VN02540;SYSTEM=10.246.194.1;DBQ=QGPL;DFTPKGLIB=QGPL;LANGUAGEID=ENU;PKG=QGPL/DEFAULT(IBM),2,0,1,0,512;QRYSTGLMT=-1;CONNTYPE=2;" command="SELECT OR,A.PR,LINE1,LINE2,WASHING,SUBSTRING(B.CN1I09,Position,10) AS WASHING1,ITEMCODE,ITEM_NAME1,ITEM_NAME2,SLIDER,LENGTH,UNIT_LEN,COLOR,RE_QTY,START_DATE,START_TIME,EST_DATE,EST_TIME,CUSTOMER,_x000d__x000a_BUYER,PRO_STATUS,REMAKEFLAG, LN1,MC1,LN2,MC2,LN3,MC3,LN4,MC4,LN5,MC5,LN6,MC6_x000d__x000a__x000d__x000a__x000d__x000a_FROM (SELECT OR,PRO2.PR,LINE1,LINE2,CN1I09 as WASHING,ITEMCODE,ITEM_NAME1,ITEM_NAME2,LEFT(SLDCA0,2) AS SLIDER,LENGTH,UNIT_LEN,COLOR,RE_QTY,START_DATE,START_TIME,EST_DATE,EST_TIME,CUSTOMER,BUYER,PRO_STATUS,REMAKEFLAG_x000d__x000a_,INSTR(CN1I09,'[') AS Position_x000d__x000a_FROM PUBLICLIB.PRO_ONPRO2 PRO2_x000d__x000a_INNER JOIN WAVEDLIB.FA000 ON ITEMCODE=ITMCA0_x000d__x000a_LEFT JOIN WAVEDLIB.C0900 ON LEFT(DDTC09,5)=LINE1||LINE2 AND DGRC09='LN1C') A_x000d__x000a_LEFT JOIN WAVEDLIB.C0900 B ON A.WASHING=B.CN1I09_x000d__x000a__x000d__x000a_LEFT JOIN (SELECT PRO.PR AS PR1,PPLCAB AS LN1,PPMCAB||' - '||PPTNAB AS MC1, ROW_NUMBER() OVER(PARTITION BY PRO.PR ORDER BY RADUAB ASC,RADTAB ASC) AS POP1_x000d__x000a_FROM PUBLICLIB.PRO_ONPRO2 PRO INNER JOIN WAVEDLIB.FAB00 ON PRO.PR=PSHNAB ) C ON C.PR1=A.PR AND POP1=1_x000d__x000a__x000d__x000a_LEFT JOIN (SELECT PRO.PR AS PR1,PPLCAB AS LN2,PPMCAB||' - '||PPTNAB AS MC2, ROW_NUMBER() OVER(PARTITION BY PRO.PR ORDER BY RADUAB ASC,RADTAB ASC) AS POP2_x000d__x000a_FROM PUBLICLIB.PRO_ONPRO2 PRO INNER JOIN WAVEDLIB.FAB00 ON PRO.PR=PSHNAB ) E ON E.PR1=A.PR AND POP2=2_x000d__x000a__x000d__x000a_LEFT JOIN (SELECT PRO.PR AS PR1,PPLCAB AS LN3,PPMCAB||' - '||PPTNAB AS MC3, ROW_NUMBER() OVER(PARTITION BY PRO.PR ORDER BY RADUAB ASC,RADTAB ASC) AS POP3_x000d__x000a_FROM PUBLICLIB.PRO_ONPRO2 PRO INNER JOIN WAVEDLIB.FAB00 ON PRO.PR=PSHNAB ) F ON F.PR1=A.PR AND POP3=3_x000d__x000a__x000d__x000a_LEFT JOIN (SELECT PRO.PR AS PR1,PPLCAB AS LN4,PPMCAB||' - '||PPTNAB AS MC4, ROW_NUMBER() OVER(PARTITION BY PRO.PR ORDER BY RADUAB ASC,RADTAB ASC) AS POP4_x000d__x000a_FROM PUBLICLIB.PRO_ONPRO2 PRO INNER JOIN WAVEDLIB.FAB00 ON PRO.PR=PSHNAB ) D ON D.PR1=A.PR AND POP4=4_x000d__x000a__x000d__x000a_LEFT JOIN (SELECT PRO.PR AS PR1,PPLCAB AS LN5,PPMCAB||' - '||PPTNAB AS MC5, ROW_NUMBER() OVER(PARTITION BY PRO.PR ORDER BY RADUAB ASC,RADTAB ASC) AS POP5_x000d__x000a_FROM PUBLICLIB.PRO_ONPRO2 PRO INNER JOIN WAVEDLIB.FAB00 ON PRO.PR=PSHNAB ) G ON G.PR1=A.PR AND POP5=5_x000d__x000a__x000d__x000a_LEFT JOIN (SELECT PRO.PR AS PR1,PPLCAB AS LN6,PPMCAB||' - '||PPTNAB AS MC6, ROW_NUMBER() OVER(PARTITION BY PRO.PR ORDER BY RADUAB ASC,RADTAB ASC) AS POP6_x000d__x000a_FROM PUBLICLIB.PRO_ONPRO2 PRO INNER JOIN WAVEDLIB.FAB00 ON PRO.PR=PSHNAB ) H ON H.PR1=A.PR AND POP6=6"/>
  </connection>
</connections>
</file>

<file path=xl/sharedStrings.xml><?xml version="1.0" encoding="utf-8"?>
<sst xmlns="http://schemas.openxmlformats.org/spreadsheetml/2006/main" count="1288" uniqueCount="305">
  <si>
    <t>3MFO</t>
  </si>
  <si>
    <t>5MFO</t>
  </si>
  <si>
    <t>5MFM</t>
  </si>
  <si>
    <t>Sum of RE_QTY</t>
  </si>
  <si>
    <t>Column Labels</t>
  </si>
  <si>
    <t>3YFC</t>
  </si>
  <si>
    <t>Line</t>
  </si>
  <si>
    <t>Grand Total</t>
  </si>
  <si>
    <t>4YFC</t>
  </si>
  <si>
    <t>5YFC</t>
  </si>
  <si>
    <t>3MFC</t>
  </si>
  <si>
    <t>5MFC</t>
  </si>
  <si>
    <t>F60</t>
  </si>
  <si>
    <t>mc</t>
  </si>
  <si>
    <t>time</t>
  </si>
  <si>
    <t>cycle</t>
  </si>
  <si>
    <t>load</t>
  </si>
  <si>
    <t>capa
/mc</t>
  </si>
  <si>
    <t>sum 
MC</t>
  </si>
  <si>
    <t>shift 
prod</t>
  </si>
  <si>
    <t>shift</t>
  </si>
  <si>
    <t>total</t>
  </si>
  <si>
    <t>F40</t>
  </si>
  <si>
    <t>F47</t>
  </si>
  <si>
    <t>3YDA</t>
  </si>
  <si>
    <t>TOTAL</t>
  </si>
  <si>
    <t>22A</t>
  </si>
  <si>
    <t>22B</t>
  </si>
  <si>
    <t>22C</t>
  </si>
  <si>
    <t>22D</t>
  </si>
  <si>
    <t>22E</t>
  </si>
  <si>
    <t>22J</t>
  </si>
  <si>
    <t>22L</t>
  </si>
  <si>
    <t>22P</t>
  </si>
  <si>
    <t>22T</t>
  </si>
  <si>
    <t>22U</t>
  </si>
  <si>
    <t>22Y</t>
  </si>
  <si>
    <t>UNIQLO</t>
  </si>
  <si>
    <t>YGRKBC-39 GSN8 I PJR12</t>
  </si>
  <si>
    <t>YGRC-39 GSBN8 J PJR12</t>
  </si>
  <si>
    <t>LINE1</t>
  </si>
  <si>
    <t>KENSIN N-ANTI</t>
  </si>
  <si>
    <t>YGRKBC-39 GSBN8 I PJR12</t>
  </si>
  <si>
    <t>YGRTHC-39 GSBN8 H3 PJR12</t>
  </si>
  <si>
    <t>DA</t>
  </si>
  <si>
    <t>DF</t>
  </si>
  <si>
    <t>DS</t>
  </si>
  <si>
    <t>GS</t>
  </si>
  <si>
    <t>ZA</t>
  </si>
  <si>
    <t>1</t>
  </si>
  <si>
    <t>2</t>
  </si>
  <si>
    <t>J196S</t>
  </si>
  <si>
    <t>SLIDER</t>
  </si>
  <si>
    <t>OR</t>
  </si>
  <si>
    <t>PR</t>
  </si>
  <si>
    <t>LINE2</t>
  </si>
  <si>
    <t>ITEMCODE</t>
  </si>
  <si>
    <t>ITEM_NAME1</t>
  </si>
  <si>
    <t>ITEM_NAME2</t>
  </si>
  <si>
    <t>LENGTH</t>
  </si>
  <si>
    <t>UNIT_LEN</t>
  </si>
  <si>
    <t>COLOR</t>
  </si>
  <si>
    <t>RE_QTY</t>
  </si>
  <si>
    <t>START_DATE</t>
  </si>
  <si>
    <t>START_TIME</t>
  </si>
  <si>
    <t>EST_DATE</t>
  </si>
  <si>
    <t>EST_TIME</t>
  </si>
  <si>
    <t>CUSTOMER</t>
  </si>
  <si>
    <t>BUYER</t>
  </si>
  <si>
    <t>PRO_STATUS</t>
  </si>
  <si>
    <t>REMAKEFLAG</t>
  </si>
  <si>
    <t>C</t>
  </si>
  <si>
    <t/>
  </si>
  <si>
    <t>I</t>
  </si>
  <si>
    <t>S</t>
  </si>
  <si>
    <t>SLP FC</t>
  </si>
  <si>
    <t>SPL FO</t>
  </si>
  <si>
    <t>SPL 5MFM</t>
  </si>
  <si>
    <t>221</t>
  </si>
  <si>
    <t>Spacing</t>
  </si>
  <si>
    <t>22k</t>
  </si>
  <si>
    <t>5MFO-YAN</t>
  </si>
  <si>
    <t>ZA1</t>
  </si>
  <si>
    <t>DU</t>
  </si>
  <si>
    <t>GA</t>
  </si>
  <si>
    <t>ITEM</t>
  </si>
  <si>
    <t>Tape</t>
  </si>
  <si>
    <t>Color #</t>
  </si>
  <si>
    <t>length</t>
  </si>
  <si>
    <t>Item Code</t>
  </si>
  <si>
    <t>Item Name</t>
  </si>
  <si>
    <t>Color</t>
  </si>
  <si>
    <t>03 Y PJR 12 TAPE DYED</t>
  </si>
  <si>
    <t>03 M P12 TAPE DYED</t>
  </si>
  <si>
    <t>05 M PE14 DYED</t>
  </si>
  <si>
    <t>03Y CP12 TAPE DYED</t>
  </si>
  <si>
    <t>N582</t>
  </si>
  <si>
    <t>04 Y CP2Y TAPE DYED</t>
  </si>
  <si>
    <t>05 M C14 TAPE DYED</t>
  </si>
  <si>
    <t>03 Y C12 TAPE NAT</t>
  </si>
  <si>
    <t>N581</t>
  </si>
  <si>
    <t xml:space="preserve">  580</t>
  </si>
  <si>
    <t>DP</t>
  </si>
  <si>
    <t>04</t>
  </si>
  <si>
    <t xml:space="preserve">  560</t>
  </si>
  <si>
    <t>22Q</t>
  </si>
  <si>
    <t>8MFO</t>
  </si>
  <si>
    <t>Plan</t>
  </si>
  <si>
    <t>EB KENSIN N-ANTI</t>
  </si>
  <si>
    <t xml:space="preserve">  501</t>
  </si>
  <si>
    <t>02</t>
  </si>
  <si>
    <t>2672189</t>
  </si>
  <si>
    <t>J.D.UNITED TRADING CORPORATION</t>
  </si>
  <si>
    <t>25cm</t>
  </si>
  <si>
    <t>01</t>
  </si>
  <si>
    <t xml:space="preserve"> </t>
  </si>
  <si>
    <t>YGRC-39 GSN8 J PJR12</t>
  </si>
  <si>
    <t>YGRC-39 GSN8LVS J PJR12</t>
  </si>
  <si>
    <t>.</t>
  </si>
  <si>
    <t>36A</t>
  </si>
  <si>
    <t>Chain winding</t>
  </si>
  <si>
    <t>22F</t>
  </si>
  <si>
    <t>8MFC</t>
  </si>
  <si>
    <t>Man
power</t>
  </si>
  <si>
    <t>F32</t>
  </si>
  <si>
    <t>F52,60,54</t>
  </si>
  <si>
    <t>Element
 pitch</t>
  </si>
  <si>
    <t>code</t>
  </si>
  <si>
    <t>Q'ty (pcs)
/week</t>
  </si>
  <si>
    <t>kenshin</t>
  </si>
  <si>
    <t>#580</t>
  </si>
  <si>
    <t>item</t>
  </si>
  <si>
    <t>chiều dài</t>
  </si>
  <si>
    <t xml:space="preserve">Số lượng </t>
  </si>
  <si>
    <t>Sample</t>
  </si>
  <si>
    <t>Finalinspection</t>
  </si>
  <si>
    <t>YGRC-39 GSN8ON18 J PBR12</t>
  </si>
  <si>
    <t>YGRTXC-39 GSN8 X PJR12</t>
  </si>
  <si>
    <t>WASHING</t>
  </si>
  <si>
    <t>WASHING1</t>
  </si>
  <si>
    <t>LN1</t>
  </si>
  <si>
    <t>MC1</t>
  </si>
  <si>
    <t>LN2</t>
  </si>
  <si>
    <t>MC2</t>
  </si>
  <si>
    <t>LN3</t>
  </si>
  <si>
    <t>MC3</t>
  </si>
  <si>
    <t>LN4</t>
  </si>
  <si>
    <t>MC4</t>
  </si>
  <si>
    <t>LN5</t>
  </si>
  <si>
    <t>MC5</t>
  </si>
  <si>
    <t>LN6</t>
  </si>
  <si>
    <t>MC6</t>
  </si>
  <si>
    <t xml:space="preserve">[GTH]     </t>
  </si>
  <si>
    <t>SAE-A TRADING CO., LTD</t>
  </si>
  <si>
    <t>OLD NAVY</t>
  </si>
  <si>
    <t>M2</t>
  </si>
  <si>
    <t xml:space="preserve">313 - F92 </t>
  </si>
  <si>
    <t xml:space="preserve">  196</t>
  </si>
  <si>
    <t>M1</t>
  </si>
  <si>
    <t xml:space="preserve">[GKB]     </t>
  </si>
  <si>
    <t xml:space="preserve">321 - F92 </t>
  </si>
  <si>
    <t xml:space="preserve">[WASHING] </t>
  </si>
  <si>
    <t xml:space="preserve">311 - F92 </t>
  </si>
  <si>
    <t xml:space="preserve">122 - F13 </t>
  </si>
  <si>
    <t xml:space="preserve">633 - F32 </t>
  </si>
  <si>
    <t>CONG TY CO PHAN QUOC TE PHONG PHU</t>
  </si>
  <si>
    <t xml:space="preserve">314 - F92 </t>
  </si>
  <si>
    <t xml:space="preserve">318 - F92 </t>
  </si>
  <si>
    <t xml:space="preserve">118 - F13 </t>
  </si>
  <si>
    <t xml:space="preserve">  168</t>
  </si>
  <si>
    <t>EB GREEN-F KENSIN N-ANTI</t>
  </si>
  <si>
    <t xml:space="preserve">211 - F40 </t>
  </si>
  <si>
    <t>2672190</t>
  </si>
  <si>
    <t>EXPRESS</t>
  </si>
  <si>
    <t>DENIM AVENUE (CAMBODIA) GARMENT</t>
  </si>
  <si>
    <t>CAMAIEU</t>
  </si>
  <si>
    <t xml:space="preserve">121 - F13 </t>
  </si>
  <si>
    <t>NIEN HSING TEXTILE CO.,LTD.</t>
  </si>
  <si>
    <t>NET</t>
  </si>
  <si>
    <t>CRYSTAL APPAREL LTD</t>
  </si>
  <si>
    <t>2443417</t>
  </si>
  <si>
    <t>LEVIS</t>
  </si>
  <si>
    <t xml:space="preserve">131 - F13 </t>
  </si>
  <si>
    <t>1032666</t>
  </si>
  <si>
    <t>03</t>
  </si>
  <si>
    <t>CONG TY TNHH PADMAC VIET NAM</t>
  </si>
  <si>
    <t xml:space="preserve">116 - F13 </t>
  </si>
  <si>
    <t xml:space="preserve">  316</t>
  </si>
  <si>
    <t>3YGC  GS  ASSEMBLY [WASHING]</t>
  </si>
  <si>
    <t>1029511</t>
  </si>
  <si>
    <t xml:space="preserve">171 - F47 </t>
  </si>
  <si>
    <t xml:space="preserve">132 - F13 </t>
  </si>
  <si>
    <t>OR02134439</t>
  </si>
  <si>
    <t>PR20506739</t>
  </si>
  <si>
    <t>CONG TY TNHH SHIMADA SHOJI</t>
  </si>
  <si>
    <t>XEBEC</t>
  </si>
  <si>
    <t>PR20506749</t>
  </si>
  <si>
    <t>PR20506719</t>
  </si>
  <si>
    <t>OR02136929</t>
  </si>
  <si>
    <t>PR20506729</t>
  </si>
  <si>
    <t>BURTLE</t>
  </si>
  <si>
    <t>PR20506759</t>
  </si>
  <si>
    <t>3447563</t>
  </si>
  <si>
    <t xml:space="preserve">  058</t>
  </si>
  <si>
    <t xml:space="preserve">111 - F13 </t>
  </si>
  <si>
    <t xml:space="preserve">176 - F47 </t>
  </si>
  <si>
    <t>OR02168699</t>
  </si>
  <si>
    <t>PR20425039</t>
  </si>
  <si>
    <t xml:space="preserve">126 - F13 </t>
  </si>
  <si>
    <t>OR02037739</t>
  </si>
  <si>
    <t>3YGC  GS  ASSEMBLY [GKB]</t>
  </si>
  <si>
    <t xml:space="preserve">  203</t>
  </si>
  <si>
    <t>CONG TY CO PHAN DAU TU VA</t>
  </si>
  <si>
    <t>THE CHILDREN PLACE</t>
  </si>
  <si>
    <t xml:space="preserve">179 - F47 </t>
  </si>
  <si>
    <t>PR20506009</t>
  </si>
  <si>
    <t>PR20506029</t>
  </si>
  <si>
    <t>PR20506039</t>
  </si>
  <si>
    <t>PR20506049</t>
  </si>
  <si>
    <t>PR20506019</t>
  </si>
  <si>
    <t>OR02037749</t>
  </si>
  <si>
    <t xml:space="preserve">181 - F47 </t>
  </si>
  <si>
    <t>PR20505699</t>
  </si>
  <si>
    <t>PR20505709</t>
  </si>
  <si>
    <t>PR20505729</t>
  </si>
  <si>
    <t>PR20505719</t>
  </si>
  <si>
    <t>PR20505739</t>
  </si>
  <si>
    <t>OR02126339</t>
  </si>
  <si>
    <t xml:space="preserve">  033</t>
  </si>
  <si>
    <t>CONG TY TNHH MAY MAC VA GIAT THANH</t>
  </si>
  <si>
    <t>J.CREW</t>
  </si>
  <si>
    <t>PR20626319</t>
  </si>
  <si>
    <t>PR20626329</t>
  </si>
  <si>
    <t>OR02126379</t>
  </si>
  <si>
    <t>PR20626339</t>
  </si>
  <si>
    <t>CONG TY CO PHAN MAY SAI GON 3</t>
  </si>
  <si>
    <t>OR02188109</t>
  </si>
  <si>
    <t>PR20424549</t>
  </si>
  <si>
    <t>OR02187559</t>
  </si>
  <si>
    <t>PR20506069</t>
  </si>
  <si>
    <t xml:space="preserve">  398</t>
  </si>
  <si>
    <t>WHITE HOUSE BLACK MARKET</t>
  </si>
  <si>
    <t>PR20506059</t>
  </si>
  <si>
    <t>PR20506089</t>
  </si>
  <si>
    <t>PR20506099</t>
  </si>
  <si>
    <t>PR20506079</t>
  </si>
  <si>
    <t>PR20506119</t>
  </si>
  <si>
    <t>PR20506109</t>
  </si>
  <si>
    <t>PR20506129</t>
  </si>
  <si>
    <t>PR20506139</t>
  </si>
  <si>
    <t xml:space="preserve">117 - F13 </t>
  </si>
  <si>
    <t xml:space="preserve">178 - F47 </t>
  </si>
  <si>
    <t>OR02201999</t>
  </si>
  <si>
    <t>3YGC  GS  ASSEMBLY [GTH]</t>
  </si>
  <si>
    <t>TALBOTS</t>
  </si>
  <si>
    <t>PR20504919</t>
  </si>
  <si>
    <t xml:space="preserve">312 - F92 </t>
  </si>
  <si>
    <t>OR02190979</t>
  </si>
  <si>
    <t>PR20505339</t>
  </si>
  <si>
    <t xml:space="preserve">177 - F47 </t>
  </si>
  <si>
    <t>OR02094359</t>
  </si>
  <si>
    <t>PR20505369</t>
  </si>
  <si>
    <t>VK015</t>
  </si>
  <si>
    <t>TARGET</t>
  </si>
  <si>
    <t>OR02185629</t>
  </si>
  <si>
    <t>DOCKERS</t>
  </si>
  <si>
    <t>PR20506559</t>
  </si>
  <si>
    <t>V7823</t>
  </si>
  <si>
    <t>PR20506549</t>
  </si>
  <si>
    <t>PR20506529</t>
  </si>
  <si>
    <t>OR02185529</t>
  </si>
  <si>
    <t>PR20506569</t>
  </si>
  <si>
    <t>PR20506539</t>
  </si>
  <si>
    <t>PR20506519</t>
  </si>
  <si>
    <t>PR20506509</t>
  </si>
  <si>
    <t xml:space="preserve">180 - F47 </t>
  </si>
  <si>
    <t>OR02187589</t>
  </si>
  <si>
    <t xml:space="preserve">  008</t>
  </si>
  <si>
    <t>PR20505619</t>
  </si>
  <si>
    <t>3YGC  GS  ASSEMBLY [GTX]</t>
  </si>
  <si>
    <t xml:space="preserve">[GTX]     </t>
  </si>
  <si>
    <t>1060657</t>
  </si>
  <si>
    <t>OR02195469</t>
  </si>
  <si>
    <t>PR20506629</t>
  </si>
  <si>
    <t xml:space="preserve">  920</t>
  </si>
  <si>
    <t>PR20506649</t>
  </si>
  <si>
    <t>PR20506639</t>
  </si>
  <si>
    <t>2580245</t>
  </si>
  <si>
    <t>OR02191399</t>
  </si>
  <si>
    <t>MAURICES</t>
  </si>
  <si>
    <t>PR20506979</t>
  </si>
  <si>
    <t>OR02191349</t>
  </si>
  <si>
    <t>PR20506959</t>
  </si>
  <si>
    <t>OR02191109</t>
  </si>
  <si>
    <t>PR20506989</t>
  </si>
  <si>
    <t>OR02191179</t>
  </si>
  <si>
    <t>PR20506969</t>
  </si>
  <si>
    <t>OR02190059</t>
  </si>
  <si>
    <t>PR20506899</t>
  </si>
  <si>
    <t>11</t>
  </si>
  <si>
    <t>10</t>
  </si>
  <si>
    <t>21</t>
  </si>
  <si>
    <t>8MFM</t>
  </si>
  <si>
    <t>MFM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</si>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</sst>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  <font>
      <b/>
      <sz val="14"/>
      <color rgb="FFFF0000"/>
      <name val="Times New Roman"/>
      <family val="1"/>
    </font>
    <font>
      <b/>
      <sz val="16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43" fontId="0" fillId="0" borderId="0" xfId="1" applyFont="1"/>
    <xf numFmtId="0" fontId="0" fillId="0" borderId="1" xfId="0" applyBorder="1"/>
    <xf numFmtId="164" fontId="0" fillId="0" borderId="0" xfId="1" applyNumberFormat="1" applyFont="1"/>
    <xf numFmtId="0" fontId="0" fillId="0" borderId="0" xfId="0" applyBorder="1"/>
    <xf numFmtId="0" fontId="8" fillId="2" borderId="0" xfId="0" applyFont="1" applyFill="1"/>
    <xf numFmtId="0" fontId="9" fillId="2" borderId="2" xfId="0" applyFont="1" applyFill="1" applyBorder="1"/>
    <xf numFmtId="0" fontId="11" fillId="0" borderId="2" xfId="0" applyFont="1" applyBorder="1"/>
    <xf numFmtId="0" fontId="8" fillId="0" borderId="0" xfId="0" applyFont="1"/>
    <xf numFmtId="0" fontId="12" fillId="0" borderId="0" xfId="0" applyFont="1"/>
    <xf numFmtId="164" fontId="11" fillId="0" borderId="2" xfId="0" applyNumberFormat="1" applyFont="1" applyBorder="1"/>
    <xf numFmtId="0" fontId="0" fillId="0" borderId="0" xfId="0" applyFill="1" applyBorder="1"/>
    <xf numFmtId="41" fontId="3" fillId="0" borderId="1" xfId="2" applyFont="1" applyBorder="1" applyAlignment="1"/>
    <xf numFmtId="2" fontId="4" fillId="4" borderId="1" xfId="0" applyNumberFormat="1" applyFont="1" applyFill="1" applyBorder="1"/>
    <xf numFmtId="9" fontId="3" fillId="0" borderId="1" xfId="3" applyFont="1" applyBorder="1" applyAlignment="1"/>
    <xf numFmtId="0" fontId="4" fillId="0" borderId="1" xfId="0" applyFont="1" applyFill="1" applyBorder="1"/>
    <xf numFmtId="0" fontId="3" fillId="0" borderId="1" xfId="0" applyFont="1" applyFill="1" applyBorder="1"/>
    <xf numFmtId="164" fontId="0" fillId="0" borderId="1" xfId="0" applyNumberFormat="1" applyBorder="1"/>
    <xf numFmtId="0" fontId="4" fillId="0" borderId="1" xfId="0" applyFont="1" applyBorder="1"/>
    <xf numFmtId="164" fontId="3" fillId="0" borderId="1" xfId="2" applyNumberFormat="1" applyFont="1" applyBorder="1" applyAlignment="1"/>
    <xf numFmtId="0" fontId="3" fillId="2" borderId="1" xfId="0" applyFont="1" applyFill="1" applyBorder="1" applyAlignment="1">
      <alignment horizontal="center"/>
    </xf>
    <xf numFmtId="41" fontId="2" fillId="0" borderId="1" xfId="2" applyFont="1" applyBorder="1" applyAlignment="1"/>
    <xf numFmtId="164" fontId="2" fillId="4" borderId="1" xfId="2" applyNumberFormat="1" applyFont="1" applyFill="1" applyBorder="1" applyAlignment="1"/>
    <xf numFmtId="41" fontId="2" fillId="3" borderId="1" xfId="2" applyFont="1" applyFill="1" applyBorder="1" applyAlignment="1"/>
    <xf numFmtId="9" fontId="2" fillId="3" borderId="1" xfId="3" applyFont="1" applyFill="1" applyBorder="1" applyAlignment="1"/>
    <xf numFmtId="0" fontId="2" fillId="3" borderId="1" xfId="0" applyFont="1" applyFill="1" applyBorder="1"/>
    <xf numFmtId="41" fontId="2" fillId="4" borderId="1" xfId="2" applyFont="1" applyFill="1" applyBorder="1" applyAlignment="1"/>
    <xf numFmtId="0" fontId="0" fillId="0" borderId="1" xfId="0" applyFill="1" applyBorder="1"/>
    <xf numFmtId="2" fontId="2" fillId="3" borderId="1" xfId="0" applyNumberFormat="1" applyFont="1" applyFill="1" applyBorder="1"/>
    <xf numFmtId="0" fontId="2" fillId="4" borderId="1" xfId="0" applyFont="1" applyFill="1" applyBorder="1"/>
    <xf numFmtId="0" fontId="15" fillId="4" borderId="1" xfId="0" applyFont="1" applyFill="1" applyBorder="1"/>
    <xf numFmtId="0" fontId="2" fillId="2" borderId="1" xfId="0" applyFont="1" applyFill="1" applyBorder="1" applyAlignment="1">
      <alignment horizontal="center"/>
    </xf>
    <xf numFmtId="38" fontId="6" fillId="4" borderId="1" xfId="0" applyNumberFormat="1" applyFont="1" applyFill="1" applyBorder="1"/>
    <xf numFmtId="0" fontId="7" fillId="0" borderId="1" xfId="0" applyFont="1" applyBorder="1"/>
    <xf numFmtId="43" fontId="0" fillId="0" borderId="0" xfId="1" applyFont="1" applyBorder="1"/>
    <xf numFmtId="164" fontId="0" fillId="0" borderId="0" xfId="1" applyNumberFormat="1" applyFont="1" applyBorder="1"/>
    <xf numFmtId="43" fontId="0" fillId="0" borderId="0" xfId="0" applyNumberFormat="1"/>
    <xf numFmtId="41" fontId="0" fillId="0" borderId="0" xfId="0" applyNumberFormat="1"/>
    <xf numFmtId="165" fontId="0" fillId="0" borderId="1" xfId="0" applyNumberFormat="1" applyFill="1" applyBorder="1"/>
    <xf numFmtId="0" fontId="10" fillId="0" borderId="2" xfId="0" pivotButton="1" applyFont="1" applyBorder="1"/>
    <xf numFmtId="0" fontId="9" fillId="3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164" fontId="11" fillId="3" borderId="2" xfId="0" applyNumberFormat="1" applyFont="1" applyFill="1" applyBorder="1"/>
    <xf numFmtId="164" fontId="13" fillId="0" borderId="2" xfId="0" applyNumberFormat="1" applyFont="1" applyFill="1" applyBorder="1"/>
    <xf numFmtId="0" fontId="11" fillId="0" borderId="2" xfId="0" applyFont="1" applyBorder="1" applyAlignment="1">
      <alignment horizontal="left" indent="1"/>
    </xf>
    <xf numFmtId="0" fontId="16" fillId="4" borderId="2" xfId="0" applyFont="1" applyFill="1" applyBorder="1" applyAlignment="1">
      <alignment horizontal="left"/>
    </xf>
    <xf numFmtId="164" fontId="13" fillId="4" borderId="2" xfId="0" applyNumberFormat="1" applyFont="1" applyFill="1" applyBorder="1"/>
    <xf numFmtId="0" fontId="8" fillId="0" borderId="0" xfId="0" applyFont="1" applyFill="1" applyBorder="1"/>
    <xf numFmtId="0" fontId="17" fillId="0" borderId="0" xfId="0" applyFont="1"/>
    <xf numFmtId="164" fontId="11" fillId="0" borderId="2" xfId="0" applyNumberFormat="1" applyFont="1" applyFill="1" applyBorder="1"/>
    <xf numFmtId="0" fontId="16" fillId="5" borderId="2" xfId="0" applyFont="1" applyFill="1" applyBorder="1" applyAlignment="1">
      <alignment horizontal="left"/>
    </xf>
    <xf numFmtId="164" fontId="17" fillId="5" borderId="2" xfId="0" applyNumberFormat="1" applyFont="1" applyFill="1" applyBorder="1"/>
    <xf numFmtId="0" fontId="9" fillId="5" borderId="2" xfId="0" applyFont="1" applyFill="1" applyBorder="1" applyAlignment="1">
      <alignment horizontal="left"/>
    </xf>
    <xf numFmtId="41" fontId="4" fillId="4" borderId="1" xfId="2" applyFont="1" applyFill="1" applyBorder="1" applyAlignment="1"/>
    <xf numFmtId="164" fontId="13" fillId="6" borderId="2" xfId="0" applyNumberFormat="1" applyFont="1" applyFill="1" applyBorder="1"/>
    <xf numFmtId="0" fontId="11" fillId="4" borderId="2" xfId="0" applyFont="1" applyFill="1" applyBorder="1"/>
    <xf numFmtId="0" fontId="9" fillId="4" borderId="2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18" fillId="0" borderId="1" xfId="0" applyFont="1" applyBorder="1"/>
    <xf numFmtId="164" fontId="11" fillId="2" borderId="2" xfId="0" applyNumberFormat="1" applyFont="1" applyFill="1" applyBorder="1"/>
    <xf numFmtId="0" fontId="0" fillId="2" borderId="0" xfId="0" applyFill="1"/>
    <xf numFmtId="164" fontId="19" fillId="0" borderId="2" xfId="0" applyNumberFormat="1" applyFont="1" applyBorder="1"/>
    <xf numFmtId="0" fontId="19" fillId="2" borderId="2" xfId="0" applyFont="1" applyFill="1" applyBorder="1" applyAlignment="1">
      <alignment horizontal="left" indent="1"/>
    </xf>
    <xf numFmtId="164" fontId="13" fillId="7" borderId="2" xfId="0" applyNumberFormat="1" applyFont="1" applyFill="1" applyBorder="1"/>
    <xf numFmtId="0" fontId="16" fillId="7" borderId="2" xfId="0" applyFont="1" applyFill="1" applyBorder="1" applyAlignment="1">
      <alignment horizontal="left"/>
    </xf>
    <xf numFmtId="164" fontId="13" fillId="2" borderId="2" xfId="0" applyNumberFormat="1" applyFont="1" applyFill="1" applyBorder="1"/>
    <xf numFmtId="164" fontId="17" fillId="2" borderId="2" xfId="0" applyNumberFormat="1" applyFont="1" applyFill="1" applyBorder="1"/>
    <xf numFmtId="164" fontId="0" fillId="2" borderId="0" xfId="1" applyNumberFormat="1" applyFont="1" applyFill="1"/>
    <xf numFmtId="0" fontId="0" fillId="0" borderId="0" xfId="0" applyFill="1"/>
    <xf numFmtId="12" fontId="0" fillId="0" borderId="0" xfId="1" applyNumberFormat="1" applyFont="1"/>
    <xf numFmtId="0" fontId="13" fillId="0" borderId="0" xfId="0" applyFont="1" applyBorder="1"/>
    <xf numFmtId="9" fontId="13" fillId="0" borderId="0" xfId="3" applyFont="1" applyBorder="1"/>
    <xf numFmtId="164" fontId="13" fillId="0" borderId="0" xfId="1" applyNumberFormat="1" applyFont="1" applyBorder="1"/>
    <xf numFmtId="164" fontId="13" fillId="0" borderId="0" xfId="0" applyNumberFormat="1" applyFont="1" applyBorder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1" fontId="0" fillId="0" borderId="1" xfId="0" applyNumberFormat="1" applyFill="1" applyBorder="1"/>
    <xf numFmtId="0" fontId="0" fillId="8" borderId="1" xfId="0" applyFill="1" applyBorder="1"/>
    <xf numFmtId="41" fontId="2" fillId="8" borderId="1" xfId="2" applyFont="1" applyFill="1" applyBorder="1" applyAlignment="1"/>
    <xf numFmtId="2" fontId="5" fillId="8" borderId="1" xfId="0" applyNumberFormat="1" applyFont="1" applyFill="1" applyBorder="1"/>
    <xf numFmtId="9" fontId="2" fillId="8" borderId="1" xfId="3" applyFont="1" applyFill="1" applyBorder="1" applyAlignment="1"/>
    <xf numFmtId="0" fontId="2" fillId="8" borderId="1" xfId="0" applyFont="1" applyFill="1" applyBorder="1"/>
    <xf numFmtId="2" fontId="6" fillId="8" borderId="1" xfId="0" applyNumberFormat="1" applyFont="1" applyFill="1" applyBorder="1"/>
    <xf numFmtId="41" fontId="2" fillId="9" borderId="1" xfId="2" applyFont="1" applyFill="1" applyBorder="1" applyAlignment="1"/>
    <xf numFmtId="0" fontId="0" fillId="9" borderId="1" xfId="0" applyFill="1" applyBorder="1"/>
    <xf numFmtId="2" fontId="6" fillId="9" borderId="1" xfId="0" applyNumberFormat="1" applyFont="1" applyFill="1" applyBorder="1"/>
    <xf numFmtId="9" fontId="2" fillId="9" borderId="1" xfId="3" applyFont="1" applyFill="1" applyBorder="1" applyAlignment="1"/>
    <xf numFmtId="0" fontId="2" fillId="9" borderId="1" xfId="0" applyFont="1" applyFill="1" applyBorder="1"/>
    <xf numFmtId="0" fontId="0" fillId="10" borderId="1" xfId="0" applyFill="1" applyBorder="1"/>
    <xf numFmtId="41" fontId="2" fillId="10" borderId="1" xfId="2" applyFont="1" applyFill="1" applyBorder="1" applyAlignment="1"/>
    <xf numFmtId="2" fontId="2" fillId="10" borderId="1" xfId="0" applyNumberFormat="1" applyFont="1" applyFill="1" applyBorder="1"/>
    <xf numFmtId="9" fontId="2" fillId="10" borderId="1" xfId="3" applyFont="1" applyFill="1" applyBorder="1" applyAlignment="1"/>
    <xf numFmtId="0" fontId="2" fillId="10" borderId="1" xfId="0" applyFont="1" applyFill="1" applyBorder="1"/>
    <xf numFmtId="0" fontId="17" fillId="2" borderId="0" xfId="0" applyFont="1" applyFill="1"/>
    <xf numFmtId="0" fontId="21" fillId="0" borderId="1" xfId="0" applyFont="1" applyBorder="1"/>
    <xf numFmtId="9" fontId="21" fillId="0" borderId="1" xfId="3" applyFont="1" applyBorder="1"/>
    <xf numFmtId="164" fontId="21" fillId="0" borderId="1" xfId="1" applyNumberFormat="1" applyFont="1" applyBorder="1"/>
    <xf numFmtId="164" fontId="21" fillId="0" borderId="1" xfId="0" applyNumberFormat="1" applyFont="1" applyBorder="1"/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164" fontId="14" fillId="2" borderId="1" xfId="1" applyNumberFormat="1" applyFont="1" applyFill="1" applyBorder="1"/>
    <xf numFmtId="1" fontId="0" fillId="0" borderId="1" xfId="0" applyNumberFormat="1" applyBorder="1"/>
    <xf numFmtId="165" fontId="0" fillId="0" borderId="0" xfId="0" applyNumberFormat="1" applyBorder="1"/>
    <xf numFmtId="43" fontId="0" fillId="0" borderId="0" xfId="1" applyFont="1" applyFill="1"/>
    <xf numFmtId="165" fontId="0" fillId="0" borderId="0" xfId="0" applyNumberFormat="1" applyFill="1" applyBorder="1"/>
    <xf numFmtId="22" fontId="23" fillId="11" borderId="3" xfId="0" applyNumberFormat="1" applyFont="1" applyFill="1" applyBorder="1"/>
    <xf numFmtId="9" fontId="0" fillId="0" borderId="0" xfId="3" applyFont="1"/>
    <xf numFmtId="0" fontId="11" fillId="0" borderId="2" xfId="0" applyFont="1" applyBorder="1" applyAlignment="1">
      <alignment horizontal="left" indent="2"/>
    </xf>
    <xf numFmtId="49" fontId="0" fillId="0" borderId="0" xfId="0" applyNumberFormat="1"/>
    <xf numFmtId="164" fontId="17" fillId="4" borderId="2" xfId="0" applyNumberFormat="1" applyFont="1" applyFill="1" applyBorder="1"/>
    <xf numFmtId="164" fontId="11" fillId="12" borderId="2" xfId="0" applyNumberFormat="1" applyFont="1" applyFill="1" applyBorder="1"/>
    <xf numFmtId="22" fontId="20" fillId="0" borderId="0" xfId="0" applyNumberFormat="1" applyFont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344">
    <dxf>
      <fill>
        <patternFill>
          <bgColor theme="7" tint="0.59999389629810485"/>
        </patternFill>
      </fill>
    </dxf>
    <dxf>
      <fill>
        <patternFill>
          <bgColor theme="7" tint="0.59999389629810485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B0F0"/>
      </font>
    </dxf>
    <dxf>
      <font>
        <color rgb="FF00B0F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 patternType="solid">
          <bgColor theme="0"/>
        </patternFill>
      </fill>
    </dxf>
    <dxf>
      <font>
        <sz val="12"/>
      </font>
    </dxf>
    <dxf>
      <font>
        <sz val="12"/>
      </font>
    </dxf>
    <dxf>
      <fill>
        <patternFill patternType="solid">
          <bgColor theme="0"/>
        </patternFill>
      </fill>
    </dxf>
    <dxf>
      <font>
        <sz val="16"/>
      </font>
    </dxf>
    <dxf>
      <font>
        <sz val="10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6"/>
      </font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theme="0"/>
        </patternFill>
      </fill>
    </dxf>
    <dxf>
      <fill>
        <patternFill patternType="solid"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ont>
        <color rgb="FFFF0000"/>
      </font>
      <fill>
        <patternFill patternType="solid">
          <fgColor indexed="64"/>
          <bgColor theme="6" tint="0.599993896298104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9389629810485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>
          <bgColor theme="0"/>
        </patternFill>
      </fill>
    </dxf>
    <dxf>
      <font>
        <sz val="10"/>
      </font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9389629810485"/>
        </patternFill>
      </fill>
    </dxf>
    <dxf>
      <numFmt numFmtId="164" formatCode="_(* #,##0_);_(* \(#,##0\);_(* &quot;-&quot;??_);_(@_)"/>
      <alignment horizontal="general" vertical="bottom" textRotation="0" wrapText="0" indent="0" justifyLastLine="0" shrinkToFit="0" readingOrder="0"/>
    </dxf>
    <dxf>
      <numFmt numFmtId="0" formatCode="General"/>
      <fill>
        <patternFill>
          <bgColor indexed="64"/>
        </patternFill>
      </fill>
      <alignment horizontal="left" readingOrder="0"/>
    </dxf>
    <dxf>
      <border>
        <top style="hair">
          <color auto="1"/>
        </top>
      </border>
    </dxf>
    <dxf>
      <border>
        <top style="hair">
          <color auto="1"/>
        </top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border>
        <right style="thin">
          <color indexed="64"/>
        </right>
        <top style="thin">
          <color indexed="64"/>
        </top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bottom style="double">
          <color indexed="64"/>
        </bottom>
      </border>
    </dxf>
    <dxf>
      <border>
        <top style="thin">
          <color indexed="64"/>
        </top>
        <bottom style="double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20181002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[GK]      </c:v>
              </c:pt>
              <c:pt idx="1">
                <c:v>[GKB]     </c:v>
              </c:pt>
              <c:pt idx="2">
                <c:v>[GTH&amp;GTX] </c:v>
              </c:pt>
              <c:pt idx="3">
                <c:v>[GTH]     </c:v>
              </c:pt>
              <c:pt idx="4">
                <c:v>[GTX]     </c:v>
              </c:pt>
              <c:pt idx="5">
                <c:v>[WASHING] </c:v>
              </c:pt>
              <c:pt idx="6">
                <c:v>[GTX,GTH E</c:v>
              </c:pt>
            </c:strLit>
          </c:cat>
          <c:val>
            <c:numLit>
              <c:formatCode>General</c:formatCode>
              <c:ptCount val="7"/>
              <c:pt idx="0">
                <c:v>2270</c:v>
              </c:pt>
              <c:pt idx="1">
                <c:v>149835</c:v>
              </c:pt>
              <c:pt idx="2">
                <c:v>18784</c:v>
              </c:pt>
              <c:pt idx="3">
                <c:v>53818</c:v>
              </c:pt>
              <c:pt idx="4">
                <c:v>5221</c:v>
              </c:pt>
              <c:pt idx="5">
                <c:v>46393</c:v>
              </c:pt>
              <c:pt idx="6">
                <c:v>0</c:v>
              </c:pt>
            </c:numLit>
          </c:val>
        </c:ser>
        <c:ser>
          <c:idx val="1"/>
          <c:order val="1"/>
          <c:tx>
            <c:v>20181003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[GK]      </c:v>
              </c:pt>
              <c:pt idx="1">
                <c:v>[GKB]     </c:v>
              </c:pt>
              <c:pt idx="2">
                <c:v>[GTH&amp;GTX] </c:v>
              </c:pt>
              <c:pt idx="3">
                <c:v>[GTH]     </c:v>
              </c:pt>
              <c:pt idx="4">
                <c:v>[GTX]     </c:v>
              </c:pt>
              <c:pt idx="5">
                <c:v>[WASHING] </c:v>
              </c:pt>
              <c:pt idx="6">
                <c:v>[GTX,GTH E</c:v>
              </c:pt>
            </c:strLit>
          </c:cat>
          <c:val>
            <c:numLit>
              <c:formatCode>General</c:formatCode>
              <c:ptCount val="7"/>
              <c:pt idx="0">
                <c:v>9157</c:v>
              </c:pt>
              <c:pt idx="1">
                <c:v>233050</c:v>
              </c:pt>
              <c:pt idx="2">
                <c:v>34447</c:v>
              </c:pt>
              <c:pt idx="3">
                <c:v>72740</c:v>
              </c:pt>
              <c:pt idx="4">
                <c:v>13520</c:v>
              </c:pt>
              <c:pt idx="5">
                <c:v>431547</c:v>
              </c:pt>
              <c:pt idx="6">
                <c:v>3991</c:v>
              </c:pt>
            </c:numLit>
          </c:val>
        </c:ser>
        <c:ser>
          <c:idx val="2"/>
          <c:order val="2"/>
          <c:tx>
            <c:v>20181004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[GK]      </c:v>
              </c:pt>
              <c:pt idx="1">
                <c:v>[GKB]     </c:v>
              </c:pt>
              <c:pt idx="2">
                <c:v>[GTH&amp;GTX] </c:v>
              </c:pt>
              <c:pt idx="3">
                <c:v>[GTH]     </c:v>
              </c:pt>
              <c:pt idx="4">
                <c:v>[GTX]     </c:v>
              </c:pt>
              <c:pt idx="5">
                <c:v>[WASHING] </c:v>
              </c:pt>
              <c:pt idx="6">
                <c:v>[GTX,GTH E</c:v>
              </c:pt>
            </c:strLit>
          </c:cat>
          <c:val>
            <c:numLit>
              <c:formatCode>General</c:formatCode>
              <c:ptCount val="7"/>
              <c:pt idx="0">
                <c:v>9674</c:v>
              </c:pt>
              <c:pt idx="1">
                <c:v>88080</c:v>
              </c:pt>
              <c:pt idx="2">
                <c:v>17837</c:v>
              </c:pt>
              <c:pt idx="3">
                <c:v>18658</c:v>
              </c:pt>
              <c:pt idx="4">
                <c:v>14523</c:v>
              </c:pt>
              <c:pt idx="5">
                <c:v>74681</c:v>
              </c:pt>
              <c:pt idx="6">
                <c:v>20782</c:v>
              </c:pt>
            </c:numLit>
          </c:val>
        </c:ser>
        <c:ser>
          <c:idx val="3"/>
          <c:order val="3"/>
          <c:tx>
            <c:v>20181006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[GK]      </c:v>
              </c:pt>
              <c:pt idx="1">
                <c:v>[GKB]     </c:v>
              </c:pt>
              <c:pt idx="2">
                <c:v>[GTH&amp;GTX] </c:v>
              </c:pt>
              <c:pt idx="3">
                <c:v>[GTH]     </c:v>
              </c:pt>
              <c:pt idx="4">
                <c:v>[GTX]     </c:v>
              </c:pt>
              <c:pt idx="5">
                <c:v>[WASHING] </c:v>
              </c:pt>
              <c:pt idx="6">
                <c:v>[GTX,GTH E</c:v>
              </c:pt>
            </c:str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77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2345120"/>
        <c:axId val="512346688"/>
      </c:barChart>
      <c:catAx>
        <c:axId val="5123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46688"/>
        <c:crosses val="autoZero"/>
        <c:auto val="1"/>
        <c:lblAlgn val="ctr"/>
        <c:lblOffset val="100"/>
        <c:noMultiLvlLbl val="0"/>
      </c:catAx>
      <c:valAx>
        <c:axId val="512346688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34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685071873755724"/>
          <c:y val="5.2943572893083012E-2"/>
          <c:w val="0.2261061936394014"/>
          <c:h val="0.393106396051638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38100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emf"/><Relationship Id="rId3" Type="http://schemas.openxmlformats.org/officeDocument/2006/relationships/image" Target="../media/image3.emf"/><Relationship Id="rId7" Type="http://schemas.openxmlformats.org/officeDocument/2006/relationships/chart" Target="../charts/chart1.xml"/><Relationship Id="rId12" Type="http://schemas.openxmlformats.org/officeDocument/2006/relationships/image" Target="../media/image11.png"/><Relationship Id="rId17" Type="http://schemas.openxmlformats.org/officeDocument/2006/relationships/image" Target="../media/image16.emf"/><Relationship Id="rId2" Type="http://schemas.openxmlformats.org/officeDocument/2006/relationships/image" Target="../media/image2.emf"/><Relationship Id="rId16" Type="http://schemas.openxmlformats.org/officeDocument/2006/relationships/image" Target="../media/image15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0.emf"/><Relationship Id="rId5" Type="http://schemas.openxmlformats.org/officeDocument/2006/relationships/image" Target="../media/image5.emf"/><Relationship Id="rId15" Type="http://schemas.openxmlformats.org/officeDocument/2006/relationships/image" Target="../media/image14.emf"/><Relationship Id="rId10" Type="http://schemas.openxmlformats.org/officeDocument/2006/relationships/image" Target="../media/image9.emf"/><Relationship Id="rId4" Type="http://schemas.openxmlformats.org/officeDocument/2006/relationships/image" Target="../media/image4.emf"/><Relationship Id="rId9" Type="http://schemas.openxmlformats.org/officeDocument/2006/relationships/image" Target="../media/image8.emf"/><Relationship Id="rId14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13" Type="http://schemas.openxmlformats.org/officeDocument/2006/relationships/image" Target="../media/image29.emf"/><Relationship Id="rId3" Type="http://schemas.openxmlformats.org/officeDocument/2006/relationships/image" Target="../media/image19.emf"/><Relationship Id="rId7" Type="http://schemas.openxmlformats.org/officeDocument/2006/relationships/image" Target="../media/image23.emf"/><Relationship Id="rId12" Type="http://schemas.openxmlformats.org/officeDocument/2006/relationships/image" Target="../media/image28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6" Type="http://schemas.openxmlformats.org/officeDocument/2006/relationships/image" Target="../media/image22.emf"/><Relationship Id="rId11" Type="http://schemas.openxmlformats.org/officeDocument/2006/relationships/image" Target="../media/image27.emf"/><Relationship Id="rId5" Type="http://schemas.openxmlformats.org/officeDocument/2006/relationships/image" Target="../media/image21.emf"/><Relationship Id="rId10" Type="http://schemas.openxmlformats.org/officeDocument/2006/relationships/image" Target="../media/image26.emf"/><Relationship Id="rId4" Type="http://schemas.openxmlformats.org/officeDocument/2006/relationships/image" Target="../media/image20.emf"/><Relationship Id="rId9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98672</xdr:colOff>
      <xdr:row>13</xdr:row>
      <xdr:rowOff>38910</xdr:rowOff>
    </xdr:from>
    <xdr:to>
      <xdr:col>10</xdr:col>
      <xdr:colOff>1058332</xdr:colOff>
      <xdr:row>15</xdr:row>
      <xdr:rowOff>210811</xdr:rowOff>
    </xdr:to>
    <xdr:sp macro="" textlink="">
      <xdr:nvSpPr>
        <xdr:cNvPr id="2" name="Rectangle 1"/>
        <xdr:cNvSpPr/>
      </xdr:nvSpPr>
      <xdr:spPr>
        <a:xfrm rot="10800000" flipV="1">
          <a:off x="141005" y="3478493"/>
          <a:ext cx="8325660" cy="701068"/>
        </a:xfrm>
        <a:prstGeom prst="rect">
          <a:avLst/>
        </a:prstGeom>
        <a:solidFill>
          <a:srgbClr val="92D050"/>
        </a:solidFill>
        <a:ln w="28575">
          <a:solidFill>
            <a:schemeClr val="accent4"/>
          </a:solidFill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6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CHÚ Ý:    HÀNG TRONG NGÀY</a:t>
          </a:r>
        </a:p>
      </xdr:txBody>
    </xdr:sp>
    <xdr:clientData/>
  </xdr:twoCellAnchor>
  <xdr:twoCellAnchor editAs="oneCell">
    <xdr:from>
      <xdr:col>18</xdr:col>
      <xdr:colOff>146049</xdr:colOff>
      <xdr:row>51</xdr:row>
      <xdr:rowOff>21853</xdr:rowOff>
    </xdr:from>
    <xdr:to>
      <xdr:col>25</xdr:col>
      <xdr:colOff>408737</xdr:colOff>
      <xdr:row>63</xdr:row>
      <xdr:rowOff>222251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1216" y="13515603"/>
          <a:ext cx="6528021" cy="3587065"/>
        </a:xfrm>
        <a:prstGeom prst="rect">
          <a:avLst/>
        </a:prstGeom>
      </xdr:spPr>
    </xdr:pic>
    <xdr:clientData/>
  </xdr:twoCellAnchor>
  <xdr:twoCellAnchor>
    <xdr:from>
      <xdr:col>22</xdr:col>
      <xdr:colOff>639535</xdr:colOff>
      <xdr:row>16</xdr:row>
      <xdr:rowOff>143629</xdr:rowOff>
    </xdr:from>
    <xdr:to>
      <xdr:col>23</xdr:col>
      <xdr:colOff>462643</xdr:colOff>
      <xdr:row>36</xdr:row>
      <xdr:rowOff>204106</xdr:rowOff>
    </xdr:to>
    <xdr:sp macro="" textlink="">
      <xdr:nvSpPr>
        <xdr:cNvPr id="4" name="Rounded Rectangle 3"/>
        <xdr:cNvSpPr/>
      </xdr:nvSpPr>
      <xdr:spPr>
        <a:xfrm>
          <a:off x="18927535" y="4484308"/>
          <a:ext cx="884465" cy="5503334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5166</xdr:colOff>
      <xdr:row>65</xdr:row>
      <xdr:rowOff>92448</xdr:rowOff>
    </xdr:from>
    <xdr:ext cx="2671244" cy="555915"/>
    <xdr:sp macro="" textlink="">
      <xdr:nvSpPr>
        <xdr:cNvPr id="5" name="Rectangle 4"/>
        <xdr:cNvSpPr/>
      </xdr:nvSpPr>
      <xdr:spPr>
        <a:xfrm>
          <a:off x="1304925" y="17637498"/>
          <a:ext cx="2671244" cy="55591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chain test máy</a:t>
          </a:r>
        </a:p>
      </xdr:txBody>
    </xdr:sp>
    <xdr:clientData/>
  </xdr:oneCellAnchor>
  <xdr:twoCellAnchor>
    <xdr:from>
      <xdr:col>17</xdr:col>
      <xdr:colOff>690282</xdr:colOff>
      <xdr:row>55</xdr:row>
      <xdr:rowOff>257735</xdr:rowOff>
    </xdr:from>
    <xdr:to>
      <xdr:col>29</xdr:col>
      <xdr:colOff>280146</xdr:colOff>
      <xdr:row>55</xdr:row>
      <xdr:rowOff>257735</xdr:rowOff>
    </xdr:to>
    <xdr:cxnSp macro="">
      <xdr:nvCxnSpPr>
        <xdr:cNvPr id="6" name="Straight Connector 5"/>
        <xdr:cNvCxnSpPr/>
      </xdr:nvCxnSpPr>
      <xdr:spPr>
        <a:xfrm>
          <a:off x="13558557" y="15135785"/>
          <a:ext cx="982923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808831</xdr:colOff>
          <xdr:row>34</xdr:row>
          <xdr:rowOff>55186</xdr:rowOff>
        </xdr:from>
        <xdr:to>
          <xdr:col>34</xdr:col>
          <xdr:colOff>375332</xdr:colOff>
          <xdr:row>41</xdr:row>
          <xdr:rowOff>52263</xdr:rowOff>
        </xdr:to>
        <xdr:pic>
          <xdr:nvPicPr>
            <xdr:cNvPr id="8" name="Picture 7"/>
            <xdr:cNvPicPr>
              <a:picLocks noChangeAspect="1" noChangeArrowheads="1"/>
              <a:extLst>
                <a:ext uri="{84589F7E-364E-4C9E-8A38-B11213B215E9}">
                  <a14:cameraTool cellRange="#REF!" spid="_x0000_s192528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0513675" y="8972967"/>
              <a:ext cx="7162688" cy="183064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618330</xdr:colOff>
          <xdr:row>4</xdr:row>
          <xdr:rowOff>122502</xdr:rowOff>
        </xdr:from>
        <xdr:to>
          <xdr:col>34</xdr:col>
          <xdr:colOff>665161</xdr:colOff>
          <xdr:row>33</xdr:row>
          <xdr:rowOff>17387</xdr:rowOff>
        </xdr:to>
        <xdr:grpSp>
          <xdr:nvGrpSpPr>
            <xdr:cNvPr id="10" name="Group 9"/>
            <xdr:cNvGrpSpPr/>
          </xdr:nvGrpSpPr>
          <xdr:grpSpPr>
            <a:xfrm>
              <a:off x="22090401" y="1211073"/>
              <a:ext cx="7680439" cy="7773421"/>
              <a:chOff x="8772525" y="3571875"/>
              <a:chExt cx="6953250" cy="7462556"/>
            </a:xfrm>
          </xdr:grpSpPr>
          <xdr:grpSp>
            <xdr:nvGrpSpPr>
              <xdr:cNvPr id="11" name="Group 10"/>
              <xdr:cNvGrpSpPr/>
            </xdr:nvGrpSpPr>
            <xdr:grpSpPr>
              <a:xfrm>
                <a:off x="8775886" y="4456533"/>
                <a:ext cx="6153011" cy="6577898"/>
                <a:chOff x="8689039" y="4191000"/>
                <a:chExt cx="7133666" cy="6632201"/>
              </a:xfrm>
            </xdr:grpSpPr>
            <xdr:pic>
              <xdr:nvPicPr>
                <xdr:cNvPr id="13" name="Picture 12"/>
                <xdr:cNvPicPr>
                  <a:picLocks noChangeAspect="1" noChangeArrowheads="1"/>
                  <a:extLst>
                    <a:ext uri="{84589F7E-364E-4C9E-8A38-B11213B215E9}">
                      <a14:cameraTool cellRange="#REF!" spid="_x0000_s1925281"/>
                    </a:ext>
                  </a:extLst>
                </xdr:cNvPicPr>
              </xdr:nvPicPr>
              <xdr:blipFill>
                <a:blip xmlns:r="http://schemas.openxmlformats.org/officeDocument/2006/relationships" r:embed="rId3"/>
                <a:srcRect/>
                <a:stretch>
                  <a:fillRect/>
                </a:stretch>
              </xdr:blipFill>
              <xdr:spPr bwMode="auto">
                <a:xfrm>
                  <a:off x="8734020" y="9200029"/>
                  <a:ext cx="6057744" cy="1623172"/>
                </a:xfrm>
                <a:prstGeom prst="rect">
                  <a:avLst/>
                </a:prstGeom>
                <a:solidFill>
                  <a:srgbClr val="FFFFFF" mc:Ignorable="a14" a14:legacySpreadsheetColorIndex="9"/>
                </a:solidFill>
                <a:ln w="28575">
                  <a:solidFill>
                    <a:srgbClr val="00B050"/>
                  </a:solidFill>
                  <a:miter lim="800000"/>
                  <a:headEnd/>
                  <a:tailEnd/>
                </a:ln>
              </xdr:spPr>
            </xdr:pic>
            <xdr:pic>
              <xdr:nvPicPr>
                <xdr:cNvPr id="14" name="Picture 13"/>
                <xdr:cNvPicPr>
                  <a:picLocks noChangeAspect="1" noChangeArrowheads="1"/>
                  <a:extLst>
                    <a:ext uri="{84589F7E-364E-4C9E-8A38-B11213B215E9}">
                      <a14:cameraTool cellRange="#REF!" spid="_x0000_s1925282"/>
                    </a:ext>
                  </a:extLst>
                </xdr:cNvPicPr>
              </xdr:nvPicPr>
              <xdr:blipFill>
                <a:blip xmlns:r="http://schemas.openxmlformats.org/officeDocument/2006/relationships" r:embed="rId4"/>
                <a:srcRect/>
                <a:stretch>
                  <a:fillRect/>
                </a:stretch>
              </xdr:blipFill>
              <xdr:spPr bwMode="auto">
                <a:xfrm>
                  <a:off x="8689039" y="4191000"/>
                  <a:ext cx="7133665" cy="2110069"/>
                </a:xfrm>
                <a:prstGeom prst="rect">
                  <a:avLst/>
                </a:prstGeom>
                <a:solidFill>
                  <a:srgbClr val="FFFFFF" mc:Ignorable="a14" a14:legacySpreadsheetColorIndex="9"/>
                </a:solidFill>
                <a:ln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:ln>
              </xdr:spPr>
            </xdr:pic>
            <xdr:pic>
              <xdr:nvPicPr>
                <xdr:cNvPr id="15" name="Picture 14"/>
                <xdr:cNvPicPr>
                  <a:picLocks noChangeAspect="1" noChangeArrowheads="1"/>
                  <a:extLst>
                    <a:ext uri="{84589F7E-364E-4C9E-8A38-B11213B215E9}">
                      <a14:cameraTool cellRange="#REF!" spid="_x0000_s1925283"/>
                    </a:ext>
                  </a:extLst>
                </xdr:cNvPicPr>
              </xdr:nvPicPr>
              <xdr:blipFill>
                <a:blip xmlns:r="http://schemas.openxmlformats.org/officeDocument/2006/relationships" r:embed="rId5"/>
                <a:srcRect/>
                <a:stretch>
                  <a:fillRect/>
                </a:stretch>
              </xdr:blipFill>
              <xdr:spPr bwMode="auto">
                <a:xfrm>
                  <a:off x="8698004" y="6378948"/>
                  <a:ext cx="7124701" cy="2730874"/>
                </a:xfrm>
                <a:prstGeom prst="rect">
                  <a:avLst/>
                </a:prstGeom>
                <a:solidFill>
                  <a:srgbClr val="FFFFFF" mc:Ignorable="a14" a14:legacySpreadsheetColorIndex="9"/>
                </a:solidFill>
                <a:ln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:ln>
              </xdr:spPr>
            </xdr:pic>
          </xdr:grpSp>
          <xdr:pic>
            <xdr:nvPicPr>
              <xdr:cNvPr id="12" name="Picture 11"/>
              <xdr:cNvPicPr>
                <a:picLocks noChangeAspect="1" noChangeArrowheads="1"/>
                <a:extLst>
                  <a:ext uri="{84589F7E-364E-4C9E-8A38-B11213B215E9}">
                    <a14:cameraTool cellRange="#REF!" spid="_x0000_s1925284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8772525" y="3571875"/>
                <a:ext cx="6953250" cy="80962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xdr:grpSp>
        <xdr:clientData/>
      </xdr:twoCellAnchor>
    </mc:Choice>
    <mc:Fallback/>
  </mc:AlternateContent>
  <xdr:twoCellAnchor>
    <xdr:from>
      <xdr:col>20</xdr:col>
      <xdr:colOff>127687</xdr:colOff>
      <xdr:row>71</xdr:row>
      <xdr:rowOff>64248</xdr:rowOff>
    </xdr:from>
    <xdr:to>
      <xdr:col>24</xdr:col>
      <xdr:colOff>190377</xdr:colOff>
      <xdr:row>85</xdr:row>
      <xdr:rowOff>116107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15</xdr:col>
      <xdr:colOff>509058</xdr:colOff>
      <xdr:row>71</xdr:row>
      <xdr:rowOff>74083</xdr:rowOff>
    </xdr:from>
    <xdr:to>
      <xdr:col>19</xdr:col>
      <xdr:colOff>639793</xdr:colOff>
      <xdr:row>89</xdr:row>
      <xdr:rowOff>173130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28475" y="19240500"/>
          <a:ext cx="4014816" cy="4819214"/>
        </a:xfrm>
        <a:prstGeom prst="rect">
          <a:avLst/>
        </a:prstGeom>
        <a:ln w="38100">
          <a:solidFill>
            <a:schemeClr val="accent6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30117</xdr:colOff>
          <xdr:row>6</xdr:row>
          <xdr:rowOff>170105</xdr:rowOff>
        </xdr:from>
        <xdr:to>
          <xdr:col>10</xdr:col>
          <xdr:colOff>931333</xdr:colOff>
          <xdr:row>12</xdr:row>
          <xdr:rowOff>103759</xdr:rowOff>
        </xdr:to>
        <xdr:pic>
          <xdr:nvPicPr>
            <xdr:cNvPr id="18" name="Picture 17"/>
            <xdr:cNvPicPr>
              <a:picLocks noChangeAspect="1" noChangeArrowheads="1"/>
              <a:extLst>
                <a:ext uri="{84589F7E-364E-4C9E-8A38-B11213B215E9}">
                  <a14:cameraTool cellRange="#REF!" spid="_x0000_s1925285"/>
                </a:ext>
              </a:extLst>
            </xdr:cNvPicPr>
          </xdr:nvPicPr>
          <xdr:blipFill>
            <a:blip xmlns:r="http://schemas.openxmlformats.org/officeDocument/2006/relationships" r:embed="rId9"/>
            <a:srcRect/>
            <a:stretch>
              <a:fillRect/>
            </a:stretch>
          </xdr:blipFill>
          <xdr:spPr bwMode="auto">
            <a:xfrm>
              <a:off x="199450" y="1768188"/>
              <a:ext cx="7134800" cy="152115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28575">
              <a:solidFill>
                <a:srgbClr val="00B05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39159</xdr:colOff>
          <xdr:row>1</xdr:row>
          <xdr:rowOff>57972</xdr:rowOff>
        </xdr:from>
        <xdr:to>
          <xdr:col>10</xdr:col>
          <xdr:colOff>952500</xdr:colOff>
          <xdr:row>6</xdr:row>
          <xdr:rowOff>56912</xdr:rowOff>
        </xdr:to>
        <xdr:pic>
          <xdr:nvPicPr>
            <xdr:cNvPr id="19" name="Picture 18"/>
            <xdr:cNvPicPr>
              <a:picLocks noChangeAspect="1" noChangeArrowheads="1"/>
              <a:extLst>
                <a:ext uri="{84589F7E-364E-4C9E-8A38-B11213B215E9}">
                  <a14:cameraTool cellRange="#REF!" spid="_x0000_s1925286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208492" y="322555"/>
              <a:ext cx="7379758" cy="132185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28575">
              <a:solidFill>
                <a:srgbClr val="00B05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651632</xdr:colOff>
          <xdr:row>43</xdr:row>
          <xdr:rowOff>231438</xdr:rowOff>
        </xdr:from>
        <xdr:to>
          <xdr:col>11</xdr:col>
          <xdr:colOff>10697</xdr:colOff>
          <xdr:row>50</xdr:row>
          <xdr:rowOff>23729</xdr:rowOff>
        </xdr:to>
        <xdr:pic>
          <xdr:nvPicPr>
            <xdr:cNvPr id="25" name="Picture 24"/>
            <xdr:cNvPicPr>
              <a:picLocks noChangeAspect="1" noChangeArrowheads="1"/>
              <a:extLst>
                <a:ext uri="{84589F7E-364E-4C9E-8A38-B11213B215E9}">
                  <a14:cameraTool cellRange="#REF!" spid="_x0000_s1925287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651632" y="11919974"/>
              <a:ext cx="7822708" cy="169729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38100">
              <a:solidFill>
                <a:srgbClr val="FF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14</xdr:col>
      <xdr:colOff>603250</xdr:colOff>
      <xdr:row>49</xdr:row>
      <xdr:rowOff>95250</xdr:rowOff>
    </xdr:from>
    <xdr:to>
      <xdr:col>24</xdr:col>
      <xdr:colOff>619873</xdr:colOff>
      <xdr:row>64</xdr:row>
      <xdr:rowOff>210071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324167" y="13059833"/>
          <a:ext cx="8747873" cy="4295238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370378</xdr:colOff>
          <xdr:row>1</xdr:row>
          <xdr:rowOff>28046</xdr:rowOff>
        </xdr:from>
        <xdr:to>
          <xdr:col>19</xdr:col>
          <xdr:colOff>285747</xdr:colOff>
          <xdr:row>48</xdr:row>
          <xdr:rowOff>111302</xdr:rowOff>
        </xdr:to>
        <xdr:grpSp>
          <xdr:nvGrpSpPr>
            <xdr:cNvPr id="7" name="Group 6"/>
            <xdr:cNvGrpSpPr/>
          </xdr:nvGrpSpPr>
          <xdr:grpSpPr>
            <a:xfrm>
              <a:off x="8834021" y="300189"/>
              <a:ext cx="7698655" cy="12860363"/>
              <a:chOff x="9010915" y="341011"/>
              <a:chExt cx="7725870" cy="12860363"/>
            </a:xfrm>
          </xdr:grpSpPr>
          <xdr:pic>
            <xdr:nvPicPr>
              <xdr:cNvPr id="20" name="Picture 19"/>
              <xdr:cNvPicPr>
                <a:picLocks noChangeAspect="1" noChangeArrowheads="1"/>
                <a:extLst>
                  <a:ext uri="{84589F7E-364E-4C9E-8A38-B11213B215E9}">
                    <a14:cameraTool cellRange="#REF!" spid="_x0000_s1925288"/>
                  </a:ext>
                </a:extLst>
              </xdr:cNvPicPr>
            </xdr:nvPicPr>
            <xdr:blipFill>
              <a:blip xmlns:r="http://schemas.openxmlformats.org/officeDocument/2006/relationships" r:embed="rId13"/>
              <a:srcRect/>
              <a:stretch>
                <a:fillRect/>
              </a:stretch>
            </xdr:blipFill>
            <xdr:spPr bwMode="auto">
              <a:xfrm>
                <a:off x="9106174" y="6491190"/>
                <a:ext cx="7141850" cy="1850277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28575">
                <a:solidFill>
                  <a:srgbClr val="FF0000"/>
                </a:solidFill>
                <a:prstDash val="solid"/>
                <a:miter lim="800000"/>
                <a:headEnd/>
                <a:tailEnd/>
              </a:ln>
            </xdr:spPr>
          </xdr:pic>
          <xdr:pic>
            <xdr:nvPicPr>
              <xdr:cNvPr id="23" name="Picture 22"/>
              <xdr:cNvPicPr>
                <a:picLocks noChangeAspect="1" noChangeArrowheads="1"/>
                <a:extLst>
                  <a:ext uri="{84589F7E-364E-4C9E-8A38-B11213B215E9}">
                    <a14:cameraTool cellRange="#REF!" spid="_x0000_s1925289"/>
                  </a:ext>
                </a:extLst>
              </xdr:cNvPicPr>
            </xdr:nvPicPr>
            <xdr:blipFill>
              <a:blip xmlns:r="http://schemas.openxmlformats.org/officeDocument/2006/relationships" r:embed="rId14"/>
              <a:srcRect/>
              <a:stretch>
                <a:fillRect/>
              </a:stretch>
            </xdr:blipFill>
            <xdr:spPr bwMode="auto">
              <a:xfrm>
                <a:off x="9010915" y="341011"/>
                <a:ext cx="6767325" cy="3559704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28575">
                <a:solidFill>
                  <a:srgbClr val="FF0000"/>
                </a:solidFill>
                <a:prstDash val="solid"/>
                <a:miter lim="800000"/>
                <a:headEnd/>
                <a:tailEnd/>
              </a:ln>
            </xdr:spPr>
          </xdr:pic>
          <xdr:pic>
            <xdr:nvPicPr>
              <xdr:cNvPr id="21" name="Picture 20"/>
              <xdr:cNvPicPr>
                <a:picLocks noChangeAspect="1" noChangeArrowheads="1"/>
                <a:extLst>
                  <a:ext uri="{84589F7E-364E-4C9E-8A38-B11213B215E9}">
                    <a14:cameraTool cellRange="#REF!" spid="_x0000_s1925290"/>
                  </a:ext>
                </a:extLst>
              </xdr:cNvPicPr>
            </xdr:nvPicPr>
            <xdr:blipFill>
              <a:blip xmlns:r="http://schemas.openxmlformats.org/officeDocument/2006/relationships" r:embed="rId15"/>
              <a:srcRect/>
              <a:stretch>
                <a:fillRect/>
              </a:stretch>
            </xdr:blipFill>
            <xdr:spPr bwMode="auto">
              <a:xfrm>
                <a:off x="9048340" y="4061432"/>
                <a:ext cx="7071501" cy="2100578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28575">
                <a:solidFill>
                  <a:srgbClr val="FF0000"/>
                </a:solidFill>
                <a:prstDash val="solid"/>
                <a:miter lim="800000"/>
                <a:headEnd/>
                <a:tailEnd/>
              </a:ln>
            </xdr:spPr>
          </xdr:pic>
          <xdr:pic>
            <xdr:nvPicPr>
              <xdr:cNvPr id="26" name="Picture 25"/>
              <xdr:cNvPicPr>
                <a:picLocks noChangeAspect="1" noChangeArrowheads="1"/>
                <a:extLst>
                  <a:ext uri="{84589F7E-364E-4C9E-8A38-B11213B215E9}">
                    <a14:cameraTool cellRange="#REF!" spid="_x0000_s1925291"/>
                  </a:ext>
                </a:extLst>
              </xdr:cNvPicPr>
            </xdr:nvPicPr>
            <xdr:blipFill>
              <a:blip xmlns:r="http://schemas.openxmlformats.org/officeDocument/2006/relationships" r:embed="rId16"/>
              <a:srcRect/>
              <a:stretch>
                <a:fillRect/>
              </a:stretch>
            </xdr:blipFill>
            <xdr:spPr bwMode="auto">
              <a:xfrm>
                <a:off x="9091990" y="8528049"/>
                <a:ext cx="7644795" cy="467332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38100">
                <a:solidFill>
                  <a:srgbClr val="FF0000"/>
                </a:solidFill>
                <a:miter lim="800000"/>
                <a:headEnd/>
                <a:tailEnd/>
              </a:ln>
            </xdr:spPr>
          </xdr:pic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632733</xdr:colOff>
          <xdr:row>50</xdr:row>
          <xdr:rowOff>161245</xdr:rowOff>
        </xdr:from>
        <xdr:to>
          <xdr:col>11</xdr:col>
          <xdr:colOff>28917</xdr:colOff>
          <xdr:row>63</xdr:row>
          <xdr:rowOff>3401</xdr:rowOff>
        </xdr:to>
        <xdr:pic>
          <xdr:nvPicPr>
            <xdr:cNvPr id="27" name="Picture 26"/>
            <xdr:cNvPicPr>
              <a:picLocks noChangeAspect="1" noChangeArrowheads="1"/>
              <a:extLst>
                <a:ext uri="{84589F7E-364E-4C9E-8A38-B11213B215E9}">
                  <a14:cameraTool cellRange="#REF!" spid="_x0000_s1925292"/>
                </a:ext>
              </a:extLst>
            </xdr:cNvPicPr>
          </xdr:nvPicPr>
          <xdr:blipFill>
            <a:blip xmlns:r="http://schemas.openxmlformats.org/officeDocument/2006/relationships" r:embed="rId17"/>
            <a:srcRect/>
            <a:stretch>
              <a:fillRect/>
            </a:stretch>
          </xdr:blipFill>
          <xdr:spPr bwMode="auto">
            <a:xfrm>
              <a:off x="632733" y="13754781"/>
              <a:ext cx="7859827" cy="358412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38100">
              <a:solidFill>
                <a:srgbClr val="FF0000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 Van Quang" refreshedDate="44036.341009027776" createdVersion="5" refreshedVersion="5" minRefreshableVersion="3" recordCount="1956">
  <cacheSource type="external" connectionId="2"/>
  <cacheFields count="34">
    <cacheField name="OR" numFmtId="0" sqlType="1">
      <sharedItems/>
    </cacheField>
    <cacheField name="PR" numFmtId="0" sqlType="1">
      <sharedItems/>
    </cacheField>
    <cacheField name="LINE1" numFmtId="0" sqlType="1">
      <sharedItems count="35">
        <s v="22A"/>
        <s v="22J"/>
        <s v="22E"/>
        <s v="22B"/>
        <s v="22L"/>
        <s v="22C"/>
        <s v="22T"/>
        <s v="22Y"/>
        <s v="22U"/>
        <s v="22D"/>
        <s v="42E" u="1"/>
        <s v="321" u="1"/>
        <s v="322" u="1"/>
        <s v="42G" u="1"/>
        <s v="323" u="1"/>
        <s v="361" u="1"/>
        <s v="22F" u="1"/>
        <s v="36X" u="1"/>
        <s v="42L" u="1"/>
        <s v="365" u="1"/>
        <s v="22K" u="1"/>
        <s v="421" u="1"/>
        <s v="22P" u="1"/>
        <s v="422" u="1"/>
        <s v="22Q" u="1"/>
        <s v="423" u="1"/>
        <s v="42X" u="1"/>
        <s v="36A" u="1"/>
        <s v="42Y" u="1"/>
        <s v="221" u="1"/>
        <s v="42Z" u="1"/>
        <s v="222" u="1"/>
        <s v="131" u="1"/>
        <s v="42A" u="1"/>
        <s v="42C" u="1"/>
      </sharedItems>
    </cacheField>
    <cacheField name="LINE2" numFmtId="0" sqlType="1">
      <sharedItems count="41">
        <s v="04"/>
        <s v="02"/>
        <s v="18"/>
        <s v="03"/>
        <s v="05"/>
        <s v="24"/>
        <s v="16"/>
        <s v="01"/>
        <s v="14"/>
        <s v="11"/>
        <s v="07"/>
        <s v="12"/>
        <s v="17"/>
        <s v="13"/>
        <s v="06"/>
        <s v="19"/>
        <s v="10"/>
        <s v="23"/>
        <s v="34"/>
        <s v="20"/>
        <s v="30"/>
        <s v="27"/>
        <s v="32"/>
        <s v="21"/>
        <s v="15"/>
        <s v="09"/>
        <s v="28"/>
        <s v="22"/>
        <s v="25"/>
        <s v="40" u="1"/>
        <s v="31" u="1"/>
        <s v="35" u="1"/>
        <s v="37" u="1"/>
        <s v="39" u="1"/>
        <s v="26" u="1"/>
        <s v="08" u="1"/>
        <s v="43" u="1"/>
        <s v="47" u="1"/>
        <s v="36" u="1"/>
        <s v="38" u="1"/>
        <s v="29" u="1"/>
      </sharedItems>
    </cacheField>
    <cacheField name="WASHING" numFmtId="0" sqlType="1">
      <sharedItems/>
    </cacheField>
    <cacheField name="WASHING1" numFmtId="0" sqlType="12">
      <sharedItems count="95">
        <s v="[WASHING] "/>
        <s v="[GKB]     "/>
        <s v="[GTX]     "/>
        <s v="[GK]      "/>
        <s v="[GTH&amp;GTX] "/>
        <s v="[GTH]     "/>
        <s v="[GTH&amp;GTX]"/>
        <s v="[WASHING G"/>
        <s v="SAMPLE VY" u="1"/>
        <s v="5VSC BY H" u="1"/>
        <s v="VSC/VYC A" u="1"/>
        <s v="VF CHAIN " u="1"/>
        <s v="8VSC TB-I" u="1"/>
        <s v="8VSC ASSE" u="1"/>
        <s v="5VYXC ASS" u="1"/>
        <s v="5VSO BY H" u="1"/>
        <s v="8VYC TB-I" u="1"/>
        <s v="5VTMR ONL" u="1"/>
        <s v="5VSM DA/D" u="1"/>
        <s v="8VSO ASSE" u="1"/>
        <s v="5VT10 TAP" u="1"/>
        <s v="5VDJC ONL" u="1"/>
        <s v="5VYM DA/D" u="1"/>
        <s v="5VTML ONL" u="1"/>
        <s v="8VYO ASSE" u="1"/>
        <s v="5VYXC TB-" u="1"/>
        <s v="5VSO DU  " u="1"/>
        <s v="CHAIN WIN" u="1"/>
        <s v="VSO/VYO A" u="1"/>
        <s v="[WASHING]" u="1"/>
        <s v="8VSC BY H" u="1"/>
        <s v="XXXXXX VF" u="1"/>
        <s v="8VYC BY H" u="1"/>
        <s v="3VTC ONLY" u="1"/>
        <s v="8VSO BY H" u="1"/>
        <s v="3VSC TB-I" u="1"/>
        <s v="3VYC ONLY" u="1"/>
        <s v="[WASH GP) " u="1"/>
        <s v="3VSC ASSE" u="1"/>
        <s v="8VSM DA/D" u="1"/>
        <s v="3VSO ONLY" u="1"/>
        <s v="3VZC TB-I" u="1"/>
        <s v="[GK]     " u="1"/>
        <s v="3VSC/VYC/" u="1"/>
        <s v="8VYM DA/D" u="1"/>
        <s v="SAMPLE VF" u="1"/>
        <s v="3VSO ASSE" u="1"/>
        <s v="5VSC SLSB" u="1"/>
        <s v="5VTOR DA/" u="1"/>
        <s v="8VYXC TB-" u="1"/>
        <s v="VF SAMPLE" u="1"/>
        <s v="5VSO DA/D" u="1"/>
        <s v="5VTOL DA/" u="1"/>
        <s v="[D-RAKKA] " u="1"/>
        <s v="5VSO NAMR" u="1"/>
        <s v="5VYO DA/D" u="1"/>
        <s v="5VYXO DA/" u="1"/>
        <s v="3YARN SAM" u="1"/>
        <s v="3VSC BY H" u="1"/>
        <s v="5VSM ASSE" u="1"/>
        <s v="[WASH GP)" u="1"/>
        <s v="5RM&amp;RN SA" u="1"/>
        <s v="PF CHAIN " u="1"/>
        <s v="5VSO DU A" u="1"/>
        <s v="[GTX,GTH E" u="1"/>
        <s v="VSC ASSEM" u="1"/>
        <s v="[WASH GK] " u="1"/>
        <s v="3VTML ONL" u="1"/>
        <s v="[GKB]    " u="1"/>
        <s v="VSO ASSEM" u="1"/>
        <s v="8VSO DA/D" u="1"/>
        <s v="8VYO DA/D" u="1"/>
        <s v="WATER-R C" u="1"/>
        <s v="8VYXM DA/" u="1"/>
        <s v="[WASH GPS" u="1"/>
        <s v="8VSM ASSE" u="1"/>
        <s v="5VSM MP-I" u="1"/>
        <s v="5VTC ONLY" u="1"/>
        <s v="8VYM ASSE" u="1"/>
        <s v="5VSC TB-I" u="1"/>
        <s v="SAMPLE CH" u="1"/>
        <s v="8RCPU CHA" u="1"/>
        <s v="5VYC TB-I" u="1"/>
        <s v="5VYC ASSE" u="1"/>
        <s v="WATER-RP " u="1"/>
        <s v="CHAIN BOX" u="1"/>
        <s v="5VSC/VYC/" u="1"/>
        <s v="CHAIN AND" u="1"/>
        <s v="5VSO ASSE" u="1"/>
        <s v="5VZO ONLY" u="1"/>
        <s v="5VYO ASSE" u="1"/>
        <s v="3VTOR ONL" u="1"/>
        <s v="5VYXO ASS" u="1"/>
        <s v="5VSO DA  " u="1"/>
        <s v="8VSM BY H" u="1"/>
      </sharedItems>
    </cacheField>
    <cacheField name="ITEMCODE" numFmtId="0" sqlType="1">
      <sharedItems/>
    </cacheField>
    <cacheField name="ITEM_NAME1" numFmtId="0" sqlType="1">
      <sharedItems/>
    </cacheField>
    <cacheField name="ITEM_NAME2" numFmtId="0" sqlType="1">
      <sharedItems/>
    </cacheField>
    <cacheField name="SLIDER" numFmtId="0" sqlType="12">
      <sharedItems count="18">
        <s v="GS"/>
        <s v="DP"/>
        <s v="DF"/>
        <s v="DA"/>
        <s v="  "/>
        <s v="DS"/>
        <s v="DU"/>
        <s v="TF" u="1"/>
        <s v="DW" u="1"/>
        <s v="CA" u="1"/>
        <s v="DL" u="1"/>
        <s v="TA" u="1"/>
        <s v="DN" u="1"/>
        <s v="ZF" u="1"/>
        <s v="DX" u="1"/>
        <s v="NA" u="1"/>
        <s v="GA" u="1"/>
        <s v="ZA" u="1"/>
      </sharedItems>
    </cacheField>
    <cacheField name="LENGTH" numFmtId="0" sqlType="2">
      <sharedItems containsSemiMixedTypes="0" containsString="0" containsNumber="1" minValue="2.2999999999999998" maxValue="75"/>
    </cacheField>
    <cacheField name="UNIT_LEN" numFmtId="0" sqlType="1">
      <sharedItems count="2">
        <s v="C"/>
        <s v="I"/>
      </sharedItems>
    </cacheField>
    <cacheField name="COLOR" numFmtId="0" sqlType="1">
      <sharedItems/>
    </cacheField>
    <cacheField name="RE_QTY" numFmtId="0" sqlType="2">
      <sharedItems containsSemiMixedTypes="0" containsString="0" containsNumber="1" containsInteger="1" minValue="1" maxValue="2200"/>
    </cacheField>
    <cacheField name="START_DATE" numFmtId="0" sqlType="2">
      <sharedItems containsSemiMixedTypes="0" containsString="0" containsNumber="1" containsInteger="1" minValue="20200722" maxValue="20200728" count="5">
        <n v="20200722"/>
        <n v="20200723"/>
        <n v="20200724"/>
        <n v="20200727"/>
        <n v="20200728"/>
      </sharedItems>
    </cacheField>
    <cacheField name="START_TIME" numFmtId="0" sqlType="1">
      <sharedItems count="2">
        <s v="1"/>
        <s v="2"/>
      </sharedItems>
    </cacheField>
    <cacheField name="EST_DATE" numFmtId="0" sqlType="2">
      <sharedItems containsSemiMixedTypes="0" containsString="0" containsNumber="1" containsInteger="1" minValue="20150306" maxValue="20200729" count="1180">
        <n v="20200723"/>
        <n v="20200724"/>
        <n v="20200727"/>
        <n v="20200728"/>
        <n v="20200729"/>
        <n v="20200710" u="1"/>
        <n v="20150703" u="1"/>
        <n v="20151201" u="1"/>
        <n v="20151217" u="1"/>
        <n v="20150317" u="1"/>
        <n v="20150413" u="1"/>
        <n v="20150429" u="1"/>
        <n v="20150911" u="1"/>
        <n v="20150509" u="1"/>
        <n v="20150525" u="1"/>
        <n v="20151007" u="1"/>
        <n v="20151023" u="1"/>
        <n v="20200114" u="1"/>
        <n v="20200612" u="1"/>
        <n v="20150605" u="1"/>
        <n v="20151103" u="1"/>
        <n v="20151119" u="1"/>
        <n v="20200210" u="1"/>
        <n v="20200708" u="1"/>
        <n v="20150701" u="1"/>
        <n v="20151215" u="1"/>
        <n v="20200306" u="1"/>
        <n v="20151231" u="1"/>
        <n v="20150813" u="1"/>
        <n v="20150909" u="1"/>
        <n v="20170106" u="1"/>
        <n v="20200514" u="1"/>
        <n v="20151005" u="1"/>
        <n v="20151021" u="1"/>
        <n v="20200610" u="1"/>
        <n v="20170218" u="1"/>
        <n v="20151117" u="1"/>
        <n v="20200706" u="1"/>
        <n v="20170314" u="1"/>
        <n v="20200722" u="1"/>
        <n v="20170330" u="1"/>
        <n v="20200304" u="1"/>
        <n v="20151229" u="1"/>
        <n v="20170410" u="1"/>
        <n v="20170426" u="1"/>
        <n v="20170522" u="1"/>
        <n v="20170104" u="1"/>
        <n v="20200512" u="1"/>
        <n v="20170120" u="1"/>
        <n v="20200528" u="1"/>
        <n v="20170602" u="1"/>
        <n v="20200110" u="1"/>
        <n v="20200608" u="1"/>
        <n v="20170216" u="1"/>
        <n v="20200624" u="1"/>
        <n v="20170714" u="1"/>
        <n v="20200206" u="1"/>
        <n v="20200720" u="1"/>
        <n v="20170328" u="1"/>
        <n v="20170810" u="1"/>
        <n v="20200302" u="1"/>
        <n v="20170408" u="1"/>
        <n v="20170424" u="1"/>
        <n v="20170906" u="1"/>
        <n v="20170922" u="1"/>
        <n v="20170504" u="1"/>
        <n v="20171002" u="1"/>
        <n v="20171018" u="1"/>
        <n v="20200526" u="1"/>
        <n v="20170118" u="1"/>
        <n v="20170616" u="1"/>
        <n v="20200108" u="1"/>
        <n v="20171114" u="1"/>
        <n v="20171130" u="1"/>
        <n v="20200622" u="1"/>
        <n v="20170214" u="1"/>
        <n v="20170712" u="1"/>
        <n v="20200204" u="1"/>
        <n v="20170728" u="1"/>
        <n v="20200702" u="1"/>
        <n v="20171226" u="1"/>
        <n v="20170310" u="1"/>
        <n v="20170808" u="1"/>
        <n v="20170824" u="1"/>
        <n v="20170422" u="1"/>
        <n v="20170904" u="1"/>
        <n v="20170920" u="1"/>
        <n v="20170518" u="1"/>
        <n v="20171016" u="1"/>
        <n v="20200508" u="1"/>
        <n v="20170116" u="1"/>
        <n v="20170614" u="1"/>
        <n v="20170630" u="1"/>
        <n v="20200604" u="1"/>
        <n v="20171128" u="1"/>
        <n v="20170228" u="1"/>
        <n v="20170710" u="1"/>
        <n v="20170726" u="1"/>
        <n v="20171208" u="1"/>
        <n v="20200716" u="1"/>
        <n v="20170308" u="1"/>
        <n v="20170324" u="1"/>
        <n v="20170822" u="1"/>
        <n v="20170404" u="1"/>
        <n v="20170420" u="1"/>
        <n v="20170918" u="1"/>
        <n v="20170516" u="1"/>
        <n v="20171030" u="1"/>
        <n v="20170612" u="1"/>
        <n v="20170628" u="1"/>
        <n v="20171110" u="1"/>
        <n v="20170210" u="1"/>
        <n v="20170724" u="1"/>
        <n v="20171206" u="1"/>
        <n v="20171222" u="1"/>
        <n v="20170306" u="1"/>
        <n v="20170322" u="1"/>
        <n v="20170804" u="1"/>
        <n v="20170418" u="1"/>
        <n v="20170916" u="1"/>
        <n v="20170530" u="1"/>
        <n v="20171012" u="1"/>
        <n v="20170112" u="1"/>
        <n v="20170626" u="1"/>
        <n v="20171108" u="1"/>
        <n v="20171124" u="1"/>
        <n v="20170208" u="1"/>
        <n v="20170224" u="1"/>
        <n v="20170706" u="1"/>
        <n v="20171204" u="1"/>
        <n v="20171220" u="1"/>
        <n v="20170304" u="1"/>
        <n v="20170320" u="1"/>
        <n v="20170802" u="1"/>
        <n v="20170818" u="1"/>
        <n v="20170914" u="1"/>
        <n v="20170930" u="1"/>
        <n v="20170512" u="1"/>
        <n v="20171010" u="1"/>
        <n v="20170110" u="1"/>
        <n v="20171026" u="1"/>
        <n v="20170608" u="1"/>
        <n v="20171106" u="1"/>
        <n v="20170206" u="1"/>
        <n v="20171122" u="1"/>
        <n v="20170222" u="1"/>
        <n v="20170704" u="1"/>
        <n v="20170720" u="1"/>
        <n v="20170302" u="1"/>
        <n v="20171218" u="1"/>
        <n v="20170318" u="1"/>
        <n v="20170816" u="1"/>
        <n v="20170414" u="1"/>
        <n v="20170912" u="1"/>
        <n v="20170928" u="1"/>
        <n v="20170510" u="1"/>
        <n v="20170526" u="1"/>
        <n v="20171024" u="1"/>
        <n v="20170124" u="1"/>
        <n v="20170606" u="1"/>
        <n v="20170622" u="1"/>
        <n v="20171120" u="1"/>
        <n v="20170220" u="1"/>
        <n v="20170718" u="1"/>
        <n v="20170316" u="1"/>
        <n v="20170814" u="1"/>
        <n v="20170830" u="1"/>
        <n v="20170412" u="1"/>
        <n v="20170428" u="1"/>
        <n v="20170926" u="1"/>
        <n v="20190107" u="1"/>
        <n v="20170508" u="1"/>
        <n v="20190123" u="1"/>
        <n v="20170524" u="1"/>
        <n v="20171006" u="1"/>
        <n v="20170620" u="1"/>
        <n v="20171102" u="1"/>
        <n v="20171214" u="1"/>
        <n v="20190411" u="1"/>
        <n v="20170812" u="1"/>
        <n v="20170828" u="1"/>
        <n v="20170908" u="1"/>
        <n v="20190121" u="1"/>
        <n v="20190603" u="1"/>
        <n v="20171004" u="1"/>
        <n v="20171020" u="1"/>
        <n v="20190715" u="1"/>
        <n v="20171116" u="1"/>
        <n v="20190731" u="1"/>
        <n v="20190313" u="1"/>
        <n v="20171212" u="1"/>
        <n v="20190827" u="1"/>
        <n v="20171228" u="1"/>
        <n v="20190409" u="1"/>
        <n v="20190907" u="1"/>
        <n v="20190923" u="1"/>
        <n v="20190103" u="1"/>
        <n v="20191115" u="1"/>
        <n v="20190729" u="1"/>
        <n v="20191211" u="1"/>
        <n v="20191227" u="1"/>
        <n v="20190311" u="1"/>
        <n v="20190905" u="1"/>
        <n v="20190921" u="1"/>
        <n v="20191001" u="1"/>
        <n v="20191017" u="1"/>
        <n v="20190117" u="1"/>
        <n v="20191113" u="1"/>
        <n v="20191209" u="1"/>
        <n v="20190309" u="1"/>
        <n v="20190823" u="1"/>
        <n v="20190903" u="1"/>
        <n v="20190919" u="1"/>
        <n v="20191015" u="1"/>
        <n v="20191031" u="1"/>
        <n v="20190115" u="1"/>
        <n v="20191111" u="1"/>
        <n v="20191127" u="1"/>
        <n v="20190227" u="1"/>
        <n v="20190725" u="1"/>
        <n v="20191223" u="1"/>
        <n v="20190307" u="1"/>
        <n v="20190821" u="1"/>
        <n v="20190917" u="1"/>
        <n v="20160107" u="1"/>
        <n v="20190531" u="1"/>
        <n v="20191029" u="1"/>
        <n v="20190129" u="1"/>
        <n v="20160203" u="1"/>
        <n v="20160219" u="1"/>
        <n v="20191125" u="1"/>
        <n v="20160315" u="1"/>
        <n v="20190723" u="1"/>
        <n v="20160331" u="1"/>
        <n v="20191205" u="1"/>
        <n v="20191221" u="1"/>
        <n v="20190305" u="1"/>
        <n v="20160411" u="1"/>
        <n v="20190819" u="1"/>
        <n v="20160427" u="1"/>
        <n v="20160507" u="1"/>
        <n v="20160523" u="1"/>
        <n v="20160105" u="1"/>
        <n v="20160121" u="1"/>
        <n v="20160603" u="1"/>
        <n v="20191011" u="1"/>
        <n v="20190111" u="1"/>
        <n v="20160201" u="1"/>
        <n v="20160217" u="1"/>
        <n v="20191107" u="1"/>
        <n v="20160715" u="1"/>
        <n v="20160329" u="1"/>
        <n v="20160811" u="1"/>
        <n v="20191219" u="1"/>
        <n v="20190801" u="1"/>
        <n v="20160409" u="1"/>
        <n v="20160425" u="1"/>
        <n v="20160907" u="1"/>
        <n v="20160923" u="1"/>
        <n v="20160505" u="1"/>
        <n v="20190913" u="1"/>
        <n v="20161003" u="1"/>
        <n v="20161019" u="1"/>
        <n v="20160119" u="1"/>
        <n v="20160601" u="1"/>
        <n v="20160617" u="1"/>
        <n v="20190109" u="1"/>
        <n v="20190125" u="1"/>
        <n v="20161115" u="1"/>
        <n v="20190607" u="1"/>
        <n v="20160215" u="1"/>
        <n v="20191105" u="1"/>
        <n v="20160713" u="1"/>
        <n v="20191121" u="1"/>
        <n v="20160729" u="1"/>
        <n v="20161227" u="1"/>
        <n v="20190719" u="1"/>
        <n v="20160311" u="1"/>
        <n v="20160809" u="1"/>
        <n v="20191217" u="1"/>
        <n v="20160825" u="1"/>
        <n v="20190815" u="1"/>
        <n v="20160407" u="1"/>
        <n v="20160423" u="1"/>
        <n v="20160905" u="1"/>
        <n v="20160921" u="1"/>
        <n v="20190413" u="1"/>
        <n v="20190911" u="1"/>
        <n v="20160503" u="1"/>
        <n v="20190927" u="1"/>
        <n v="20160519" u="1"/>
        <n v="20161001" u="1"/>
        <n v="20161017" u="1"/>
        <n v="20160615" u="1"/>
        <n v="20190605" u="1"/>
        <n v="20161129" u="1"/>
        <n v="20160229" u="1"/>
        <n v="20191119" u="1"/>
        <n v="20160711" u="1"/>
        <n v="20160727" u="1"/>
        <n v="20161209" u="1"/>
        <n v="20190717" u="1"/>
        <n v="20160309" u="1"/>
        <n v="20160325" u="1"/>
        <n v="20191231" u="1"/>
        <n v="20160823" u="1"/>
        <n v="20190813" u="1"/>
        <n v="20160405" u="1"/>
        <n v="20190829" u="1"/>
        <n v="20160421" u="1"/>
        <n v="20160919" u="1"/>
        <n v="20190909" u="1"/>
        <n v="20190925" u="1"/>
        <n v="20160517" u="1"/>
        <n v="20161015" u="1"/>
        <n v="20161031" u="1"/>
        <n v="20160115" u="1"/>
        <n v="20191021" u="1"/>
        <n v="20160613" u="1"/>
        <n v="20160629" u="1"/>
        <n v="20161111" u="1"/>
        <n v="20191101" u="1"/>
        <n v="20160725" u="1"/>
        <n v="20161207" u="1"/>
        <n v="20161223" u="1"/>
        <n v="20160307" u="1"/>
        <n v="20160323" u="1"/>
        <n v="20160805" u="1"/>
        <n v="20160419" u="1"/>
        <n v="20160901" u="1"/>
        <n v="20160917" u="1"/>
        <n v="20160531" u="1"/>
        <n v="20161013" u="1"/>
        <n v="20160113" u="1"/>
        <n v="20160129" u="1"/>
        <n v="20160627" u="1"/>
        <n v="20161109" u="1"/>
        <n v="20161125" u="1"/>
        <n v="20160225" u="1"/>
        <n v="20160707" u="1"/>
        <n v="20161205" u="1"/>
        <n v="20161221" u="1"/>
        <n v="20160305" u="1"/>
        <n v="20160321" u="1"/>
        <n v="20160803" u="1"/>
        <n v="20160819" u="1"/>
        <n v="20160401" u="1"/>
        <n v="20160915" u="1"/>
        <n v="20160513" u="1"/>
        <n v="20161011" u="1"/>
        <n v="20160111" u="1"/>
        <n v="20161027" u="1"/>
        <n v="20160127" u="1"/>
        <n v="20160609" u="1"/>
        <n v="20161107" u="1"/>
        <n v="20161123" u="1"/>
        <n v="20160223" u="1"/>
        <n v="20160705" u="1"/>
        <n v="20160721" u="1"/>
        <n v="20161203" u="1"/>
        <n v="20160303" u="1"/>
        <n v="20161219" u="1"/>
        <n v="20160319" u="1"/>
        <n v="20160801" u="1"/>
        <n v="20160817" u="1"/>
        <n v="20160415" u="1"/>
        <n v="20160913" u="1"/>
        <n v="20160929" u="1"/>
        <n v="20160511" u="1"/>
        <n v="20160527" u="1"/>
        <n v="20161025" u="1"/>
        <n v="20160125" u="1"/>
        <n v="20160607" u="1"/>
        <n v="20160623" u="1"/>
        <n v="20160205" u="1"/>
        <n v="20161121" u="1"/>
        <n v="20160719" u="1"/>
        <n v="20161201" u="1"/>
        <n v="20160301" u="1"/>
        <n v="20160317" u="1"/>
        <n v="20160815" u="1"/>
        <n v="20160831" u="1"/>
        <n v="20160413" u="1"/>
        <n v="20160429" u="1"/>
        <n v="20160927" u="1"/>
        <n v="20160509" u="1"/>
        <n v="20160525" u="1"/>
        <n v="20161007" u="1"/>
        <n v="20160621" u="1"/>
        <n v="20161103" u="1"/>
        <n v="20160701" u="1"/>
        <n v="20161215" u="1"/>
        <n v="20160829" u="1"/>
        <n v="20160909" u="1"/>
        <n v="20180122" u="1"/>
        <n v="20161005" u="1"/>
        <n v="20161021" u="1"/>
        <n v="20180202" u="1"/>
        <n v="20161101" u="1"/>
        <n v="20161117" u="1"/>
        <n v="20180314" u="1"/>
        <n v="20180330" u="1"/>
        <n v="20161213" u="1"/>
        <n v="20161229" u="1"/>
        <n v="20180410" u="1"/>
        <n v="20180426" u="1"/>
        <n v="20180522" u="1"/>
        <n v="20180104" u="1"/>
        <n v="20180618" u="1"/>
        <n v="20180730" u="1"/>
        <n v="20180312" u="1"/>
        <n v="20180328" u="1"/>
        <n v="20180810" u="1"/>
        <n v="20180424" u="1"/>
        <n v="20180906" u="1"/>
        <n v="20180504" u="1"/>
        <n v="20181002" u="1"/>
        <n v="20180102" u="1"/>
        <n v="20180118" u="1"/>
        <n v="20180712" u="1"/>
        <n v="20181210" u="1"/>
        <n v="20181226" u="1"/>
        <n v="20180310" u="1"/>
        <n v="20180326" u="1"/>
        <n v="20180808" u="1"/>
        <n v="20180406" u="1"/>
        <n v="20180904" u="1"/>
        <n v="20180502" u="1"/>
        <n v="20180518" u="1"/>
        <n v="20180116" u="1"/>
        <n v="20180614" u="1"/>
        <n v="20180212" u="1"/>
        <n v="20180228" u="1"/>
        <n v="20180710" u="1"/>
        <n v="20180726" u="1"/>
        <n v="20180308" u="1"/>
        <n v="20180324" u="1"/>
        <n v="20180806" u="1"/>
        <n v="20180404" u="1"/>
        <n v="20180420" u="1"/>
        <n v="20180918" u="1"/>
        <n v="20180516" u="1"/>
        <n v="20180130" u="1"/>
        <n v="20180612" u="1"/>
        <n v="20180628" u="1"/>
        <n v="20180210" u="1"/>
        <n v="20180226" u="1"/>
        <n v="20180724" u="1"/>
        <n v="20181206" u="1"/>
        <n v="20180306" u="1"/>
        <n v="20180322" u="1"/>
        <n v="20180820" u="1"/>
        <n v="20180402" u="1"/>
        <n v="20180418" u="1"/>
        <n v="20180514" u="1"/>
        <n v="20180530" u="1"/>
        <n v="20180112" u="1"/>
        <n v="20180626" u="1"/>
        <n v="20180208" u="1"/>
        <n v="20180224" u="1"/>
        <n v="20180706" u="1"/>
        <n v="20150314" u="1"/>
        <n v="20181204" u="1"/>
        <n v="20180320" u="1"/>
        <n v="20180802" u="1"/>
        <n v="20150410" u="1"/>
        <n v="20180416" u="1"/>
        <n v="20150506" u="1"/>
        <n v="20180914" u="1"/>
        <n v="20150522" u="1"/>
        <n v="20180528" u="1"/>
        <n v="20150602" u="1"/>
        <n v="20150618" u="1"/>
        <n v="20180110" u="1"/>
        <n v="20180126" u="1"/>
        <n v="20180608" u="1"/>
        <n v="20150714" u="1"/>
        <n v="20180206" u="1"/>
        <n v="20150730" u="1"/>
        <n v="20180704" u="1"/>
        <n v="20150312" u="1"/>
        <n v="20180720" u="1"/>
        <n v="20150810" u="1"/>
        <n v="20180302" u="1"/>
        <n v="20150826" u="1"/>
        <n v="20150408" u="1"/>
        <n v="20180816" u="1"/>
        <n v="20150424" u="1"/>
        <n v="20150922" u="1"/>
        <n v="20180414" u="1"/>
        <n v="20150504" u="1"/>
        <n v="20180912" u="1"/>
        <n v="20150520" u="1"/>
        <n v="20151002" u="1"/>
        <n v="20180510" u="1"/>
        <n v="20150616" u="1"/>
        <n v="20180108" u="1"/>
        <n v="20180124" u="1"/>
        <n v="20180606" u="1"/>
        <n v="20151130" u="1"/>
        <n v="20180622" u="1"/>
        <n v="20150728" u="1"/>
        <n v="20151210" u="1"/>
        <n v="20180702" u="1"/>
        <n v="20180718" u="1"/>
        <n v="20150310" u="1"/>
        <n v="20150824" u="1"/>
        <n v="20180316" u="1"/>
        <n v="20180814" u="1"/>
        <n v="20180830" u="1"/>
        <n v="20150422" u="1"/>
        <n v="20150904" u="1"/>
        <n v="20180412" u="1"/>
        <n v="20180428" u="1"/>
        <n v="20180910" u="1"/>
        <n v="20150518" u="1"/>
        <n v="20200107" u="1"/>
        <n v="20151016" u="1"/>
        <n v="20180508" u="1"/>
        <n v="20180524" u="1"/>
        <n v="20181006" u="1"/>
        <n v="20150630" u="1"/>
        <n v="20200203" u="1"/>
        <n v="20151112" u="1"/>
        <n v="20180604" u="1"/>
        <n v="20180620" u="1"/>
        <n v="20150710" u="1"/>
        <n v="20151208" u="1"/>
        <n v="20180716" u="1"/>
        <n v="20150324" u="1"/>
        <n v="20150806" u="1"/>
        <n v="20150420" u="1"/>
        <n v="20150918" u="1"/>
        <n v="20200507" u="1"/>
        <n v="20180908" u="1"/>
        <n v="20150516" u="1"/>
        <n v="20151014" u="1"/>
        <n v="20200121" u="1"/>
        <n v="20151030" u="1"/>
        <n v="20200603" u="1"/>
        <n v="20181004" u="1"/>
        <n v="20200619" u="1"/>
        <n v="20150612" u="1"/>
        <n v="20200201" u="1"/>
        <n v="20151110" u="1"/>
        <n v="20151126" u="1"/>
        <n v="20200715" u="1"/>
        <n v="20150708" u="1"/>
        <n v="20150724" u="1"/>
        <n v="20151222" u="1"/>
        <n v="20150306" u="1"/>
        <n v="20150804" u="1"/>
        <n v="20181228" u="1"/>
        <n v="20150820" u="1"/>
        <n v="20150418" u="1"/>
        <n v="20150916" u="1"/>
        <n v="20200521" u="1"/>
        <n v="20150514" u="1"/>
        <n v="20200103" u="1"/>
        <n v="20151012" u="1"/>
        <n v="20151028" u="1"/>
        <n v="20200617" u="1"/>
        <n v="20150610" u="1"/>
        <n v="20150626" u="1"/>
        <n v="20151124" u="1"/>
        <n v="20200713" u="1"/>
        <n v="20150706" u="1"/>
        <n v="20150722" u="1"/>
        <n v="20151204" u="1"/>
        <n v="20200311" u="1"/>
        <n v="20150320" u="1"/>
        <n v="20150818" u="1"/>
        <n v="20150416" u="1"/>
        <n v="20150914" u="1"/>
        <n v="20150930" u="1"/>
        <n v="20200519" u="1"/>
        <n v="20150512" u="1"/>
        <n v="20150528" u="1"/>
        <n v="20200117" u="1"/>
        <n v="20151026" u="1"/>
        <n v="20150608" u="1"/>
        <n v="20150624" u="1"/>
        <n v="20151106" u="1"/>
        <n v="20150720" u="1"/>
        <n v="20151202" u="1"/>
        <n v="20200309" u="1"/>
        <n v="20151218" u="1"/>
        <n v="20150318" u="1"/>
        <n v="20150414" u="1"/>
        <n v="20150912" u="1"/>
        <n v="20150928" u="1"/>
        <n v="20150526" u="1"/>
        <n v="20151008" u="1"/>
        <n v="20200115" u="1"/>
        <n v="20200131" u="1"/>
        <n v="20200629" u="1"/>
        <n v="20150622" u="1"/>
        <n v="20151104" u="1"/>
        <n v="20200211" u="1"/>
        <n v="20151120" u="1"/>
        <n v="20200227" u="1"/>
        <n v="20200709" u="1"/>
        <n v="20150702" u="1"/>
        <n v="20200307" u="1"/>
        <n v="20151216" u="1"/>
        <n v="20150316" u="1"/>
        <n v="20150814" u="1"/>
        <n v="20150910" u="1"/>
        <n v="20200515" u="1"/>
        <n v="20150508" u="1"/>
        <n v="20170123" u="1"/>
        <n v="20151006" u="1"/>
        <n v="20151022" u="1"/>
        <n v="20200113" u="1"/>
        <n v="20200611" u="1"/>
        <n v="20150604" u="1"/>
        <n v="20151102" u="1"/>
        <n v="20151118" u="1"/>
        <n v="20200707" u="1"/>
        <n v="20170315" u="1"/>
        <n v="20150716" u="1"/>
        <n v="20170331" u="1"/>
        <n v="20151214" u="1"/>
        <n v="20200305" u="1"/>
        <n v="20151230" u="1"/>
        <n v="20170411" u="1"/>
        <n v="20150812" u="1"/>
        <n v="20170427" u="1"/>
        <n v="20150828" u="1"/>
        <n v="20150908" u="1"/>
        <n v="20170523" u="1"/>
        <n v="20150924" u="1"/>
        <n v="20170105" u="1"/>
        <n v="20200513" u="1"/>
        <n v="20170121" u="1"/>
        <n v="20200529" u="1"/>
        <n v="20170619" u="1"/>
        <n v="20151020" u="1"/>
        <n v="20200609" u="1"/>
        <n v="20170217" u="1"/>
        <n v="20200625" u="1"/>
        <n v="20200207" u="1"/>
        <n v="20151116" u="1"/>
        <n v="20170731" u="1"/>
        <n v="20170313" u="1"/>
        <n v="20200721" u="1"/>
        <n v="20170329" u="1"/>
        <n v="20170811" u="1"/>
        <n v="20200303" u="1"/>
        <n v="20151228" u="1"/>
        <n v="20170425" u="1"/>
        <n v="20170907" u="1"/>
        <n v="20170505" u="1"/>
        <n v="20171003" u="1"/>
        <n v="20171019" u="1"/>
        <n v="20170103" u="1"/>
        <n v="20200527" u="1"/>
        <n v="20170119" u="1"/>
        <n v="20170601" u="1"/>
        <n v="20171115" u="1"/>
        <n v="20200623" u="1"/>
        <n v="20170215" u="1"/>
        <n v="20170713" u="1"/>
        <n v="20200205" u="1"/>
        <n v="20171211" u="1"/>
        <n v="20200703" u="1"/>
        <n v="20171227" u="1"/>
        <n v="20170311" u="1"/>
        <n v="20170327" u="1"/>
        <n v="20170809" u="1"/>
        <n v="20170825" u="1"/>
        <n v="20170407" u="1"/>
        <n v="20170905" u="1"/>
        <n v="20170921" u="1"/>
        <n v="20170503" u="1"/>
        <n v="20170519" u="1"/>
        <n v="20171017" u="1"/>
        <n v="20200525" u="1"/>
        <n v="20170117" u="1"/>
        <n v="20170615" u="1"/>
        <n v="20171113" u="1"/>
        <n v="20200605" u="1"/>
        <n v="20171129" u="1"/>
        <n v="20170213" u="1"/>
        <n v="20170711" u="1"/>
        <n v="20170727" u="1"/>
        <n v="20200701" u="1"/>
        <n v="20200717" u="1"/>
        <n v="20170309" u="1"/>
        <n v="20170325" u="1"/>
        <n v="20170807" u="1"/>
        <n v="20170823" u="1"/>
        <n v="20170405" u="1"/>
        <n v="20170421" u="1"/>
        <n v="20170919" u="1"/>
        <n v="20170517" u="1"/>
        <n v="20171031" u="1"/>
        <n v="20170613" u="1"/>
        <n v="20170629" u="1"/>
        <n v="20171127" u="1"/>
        <n v="20170211" u="1"/>
        <n v="20170227" u="1"/>
        <n v="20170725" u="1"/>
        <n v="20171207" u="1"/>
        <n v="20170307" u="1"/>
        <n v="20170323" u="1"/>
        <n v="20170821" u="1"/>
        <n v="20170403" u="1"/>
        <n v="20170419" u="1"/>
        <n v="20170901" u="1"/>
        <n v="20170515" u="1"/>
        <n v="20170531" u="1"/>
        <n v="20171013" u="1"/>
        <n v="20170113" u="1"/>
        <n v="20170627" u="1"/>
        <n v="20171109" u="1"/>
        <n v="20170209" u="1"/>
        <n v="20170707" u="1"/>
        <n v="20171205" u="1"/>
        <n v="20171221" u="1"/>
        <n v="20170321" u="1"/>
        <n v="20170803" u="1"/>
        <n v="20170401" u="1"/>
        <n v="20170417" u="1"/>
        <n v="20170915" u="1"/>
        <n v="20170529" u="1"/>
        <n v="20171011" u="1"/>
        <n v="20170111" u="1"/>
        <n v="20171027" u="1"/>
        <n v="20170609" u="1"/>
        <n v="20171107" u="1"/>
        <n v="20170207" u="1"/>
        <n v="20171123" u="1"/>
        <n v="20170223" u="1"/>
        <n v="20170705" u="1"/>
        <n v="20170721" u="1"/>
        <n v="20170303" u="1"/>
        <n v="20171219" u="1"/>
        <n v="20170801" u="1"/>
        <n v="20170817" u="1"/>
        <n v="20170415" u="1"/>
        <n v="20170913" u="1"/>
        <n v="20170929" u="1"/>
        <n v="20170511" u="1"/>
        <n v="20171009" u="1"/>
        <n v="20170109" u="1"/>
        <n v="20171025" u="1"/>
        <n v="20170125" u="1"/>
        <n v="20170607" u="1"/>
        <n v="20170623" u="1"/>
        <n v="20171121" u="1"/>
        <n v="20170221" u="1"/>
        <n v="20170703" u="1"/>
        <n v="20170719" u="1"/>
        <n v="20171201" u="1"/>
        <n v="20170301" u="1"/>
        <n v="20170317" u="1"/>
        <n v="20170815" u="1"/>
        <n v="20170831" u="1"/>
        <n v="20170413" u="1"/>
        <n v="20170429" u="1"/>
        <n v="20170911" u="1"/>
        <n v="20170927" u="1"/>
        <n v="20170509" u="1"/>
        <n v="20170525" u="1"/>
        <n v="20171007" u="1"/>
        <n v="20171023" u="1"/>
        <n v="20170605" u="1"/>
        <n v="20170621" u="1"/>
        <n v="20171103" u="1"/>
        <n v="20170717" u="1"/>
        <n v="20171215" u="1"/>
        <n v="20170829" u="1"/>
        <n v="20170909" u="1"/>
        <n v="20170925" u="1"/>
        <n v="20190122" u="1"/>
        <n v="20171005" u="1"/>
        <n v="20171021" u="1"/>
        <n v="20171101" u="1"/>
        <n v="20190314" u="1"/>
        <n v="20171213" u="1"/>
        <n v="20171229" u="1"/>
        <n v="20190410" u="1"/>
        <n v="20190104" u="1"/>
        <n v="20190730" u="1"/>
        <n v="20190312" u="1"/>
        <n v="20190826" u="1"/>
        <n v="20190408" u="1"/>
        <n v="20190906" u="1"/>
        <n v="20191018" u="1"/>
        <n v="20190102" u="1"/>
        <n v="20190118" u="1"/>
        <n v="20191114" u="1"/>
        <n v="20191210" u="1"/>
        <n v="20191226" u="1"/>
        <n v="20190904" u="1"/>
        <n v="20190920" u="1"/>
        <n v="20191016" u="1"/>
        <n v="20190116" u="1"/>
        <n v="20191112" u="1"/>
        <n v="20190308" u="1"/>
        <n v="20190822" u="1"/>
        <n v="20191014" u="1"/>
        <n v="20191030" u="1"/>
        <n v="20190114" u="1"/>
        <n v="20191126" u="1"/>
        <n v="20190724" u="1"/>
        <n v="20191206" u="1"/>
        <n v="20190306" u="1"/>
        <n v="20190820" u="1"/>
        <n v="20190916" u="1"/>
        <n v="20160106" u="1"/>
        <n v="20160122" u="1"/>
        <n v="20191028" u="1"/>
        <n v="20190128" u="1"/>
        <n v="20160202" u="1"/>
        <n v="20190610" u="1"/>
        <n v="20160218" u="1"/>
        <n v="20191108" u="1"/>
        <n v="20160314" u="1"/>
        <n v="20190722" u="1"/>
        <n v="20160330" u="1"/>
        <n v="20191220" u="1"/>
        <n v="20190304" u="1"/>
        <n v="20160426" u="1"/>
        <n v="20160506" u="1"/>
        <n v="20190930" u="1"/>
        <n v="20160104" u="1"/>
        <n v="20160120" u="1"/>
        <n v="20160602" u="1"/>
        <n v="20190110" u="1"/>
        <n v="20160216" u="1"/>
        <n v="20191106" u="1"/>
        <n v="20160714" u="1"/>
        <n v="20191122" u="1"/>
        <n v="20160312" u="1"/>
        <n v="20160328" u="1"/>
        <n v="20160810" u="1"/>
        <n v="20190302" u="1"/>
        <n v="20191218" u="1"/>
        <n v="20160826" u="1"/>
        <n v="20160408" u="1"/>
        <n v="20190816" u="1"/>
        <n v="20160906" u="1"/>
        <n v="20160922" u="1"/>
        <n v="20160504" u="1"/>
        <n v="20190912" u="1"/>
        <n v="20160520" u="1"/>
        <n v="20161018" u="1"/>
        <n v="20160118" u="1"/>
        <n v="20160616" u="1"/>
        <n v="20190108" u="1"/>
        <n v="20190124" u="1"/>
        <n v="20161114" u="1"/>
        <n v="20190606" u="1"/>
        <n v="20161130" u="1"/>
        <n v="20191104" u="1"/>
        <n v="20160712" u="1"/>
        <n v="20191120" u="1"/>
        <n v="20160728" u="1"/>
        <n v="20161226" u="1"/>
        <n v="20190718" u="1"/>
        <n v="20160310" u="1"/>
        <n v="20160808" u="1"/>
        <n v="20160824" u="1"/>
        <n v="20190316" u="1"/>
        <n v="20190814" u="1"/>
        <n v="20160406" u="1"/>
        <n v="20190830" u="1"/>
        <n v="20160422" u="1"/>
        <n v="20160920" u="1"/>
        <n v="20190412" u="1"/>
        <n v="20190910" u="1"/>
        <n v="20190926" u="1"/>
        <n v="20160518" u="1"/>
        <n v="20191022" u="1"/>
        <n v="20160614" u="1"/>
        <n v="20160630" u="1"/>
        <n v="20161112" u="1"/>
        <n v="20190604" u="1"/>
        <n v="20161128" u="1"/>
        <n v="20191118" u="1"/>
        <n v="20160726" u="1"/>
        <n v="20161208" u="1"/>
        <n v="20160308" u="1"/>
        <n v="20160324" u="1"/>
        <n v="20191230" u="1"/>
        <n v="20160822" u="1"/>
        <n v="20160404" u="1"/>
        <n v="20190828" u="1"/>
        <n v="20160420" u="1"/>
        <n v="20190924" u="1"/>
        <n v="20160516" u="1"/>
        <n v="20161014" u="1"/>
        <n v="20160114" u="1"/>
        <n v="20160130" u="1"/>
        <n v="20160628" u="1"/>
        <n v="20161110" u="1"/>
        <n v="20160708" u="1"/>
        <n v="20161206" u="1"/>
        <n v="20161222" u="1"/>
        <n v="20160322" u="1"/>
        <n v="20191212" u="1"/>
        <n v="20160804" u="1"/>
        <n v="20191228" u="1"/>
        <n v="20160402" u="1"/>
        <n v="20160418" u="1"/>
        <n v="20160916" u="1"/>
        <n v="20160514" u="1"/>
        <n v="20160530" u="1"/>
        <n v="20161012" u="1"/>
        <n v="20161028" u="1"/>
        <n v="20160112" u="1"/>
        <n v="20160128" u="1"/>
        <n v="20160610" u="1"/>
        <n v="20161108" u="1"/>
        <n v="20161124" u="1"/>
        <n v="20160224" u="1"/>
        <n v="20160706" u="1"/>
        <n v="20160722" u="1"/>
        <n v="20161220" u="1"/>
        <n v="20160304" u="1"/>
        <n v="20160802" u="1"/>
        <n v="20160818" u="1"/>
        <n v="20160914" u="1"/>
        <n v="20160930" u="1"/>
        <n v="20160512" u="1"/>
        <n v="20161010" u="1"/>
        <n v="20161026" u="1"/>
        <n v="20160126" u="1"/>
        <n v="20160608" u="1"/>
        <n v="20160624" u="1"/>
        <n v="20161122" u="1"/>
        <n v="20160222" u="1"/>
        <n v="20160704" u="1"/>
        <n v="20160720" u="1"/>
        <n v="20161202" u="1"/>
        <n v="20160302" u="1"/>
        <n v="20160318" u="1"/>
        <n v="20160816" u="1"/>
        <n v="20160414" u="1"/>
        <n v="20160912" u="1"/>
        <n v="20160928" u="1"/>
        <n v="20160510" u="1"/>
        <n v="20160526" u="1"/>
        <n v="20160108" u="1"/>
        <n v="20161024" u="1"/>
        <n v="20160606" u="1"/>
        <n v="20160622" u="1"/>
        <n v="20161104" u="1"/>
        <n v="20160204" u="1"/>
        <n v="20160220" u="1"/>
        <n v="20160718" u="1"/>
        <n v="20161216" u="1"/>
        <n v="20160316" u="1"/>
        <n v="20160830" u="1"/>
        <n v="20160412" u="1"/>
        <n v="20160428" u="1"/>
        <n v="20160910" u="1"/>
        <n v="20160926" u="1"/>
        <n v="20180123" u="1"/>
        <n v="20160524" u="1"/>
        <n v="20161006" u="1"/>
        <n v="20180203" u="1"/>
        <n v="20160620" u="1"/>
        <n v="20161102" u="1"/>
        <n v="20180315" u="1"/>
        <n v="20180331" u="1"/>
        <n v="20161214" u="1"/>
        <n v="20161230" u="1"/>
        <n v="20180411" u="1"/>
        <n v="20160812" u="1"/>
        <n v="20180427" u="1"/>
        <n v="20180507" u="1"/>
        <n v="20160908" u="1"/>
        <n v="20180523" u="1"/>
        <n v="20180105" u="1"/>
        <n v="20161004" u="1"/>
        <n v="20180619" u="1"/>
        <n v="20161020" u="1"/>
        <n v="20180201" u="1"/>
        <n v="20161116" u="1"/>
        <n v="20180731" u="1"/>
        <n v="20180313" u="1"/>
        <n v="20180329" u="1"/>
        <n v="20180811" u="1"/>
        <n v="20161212" u="1"/>
        <n v="20161228" u="1"/>
        <n v="20180409" u="1"/>
        <n v="20180907" u="1"/>
        <n v="20180521" u="1"/>
        <n v="20181003" u="1"/>
        <n v="20180103" u="1"/>
        <n v="20180119" u="1"/>
        <n v="20180601" u="1"/>
        <n v="20180713" u="1"/>
        <n v="20181211" u="1"/>
        <n v="20181227" u="1"/>
        <n v="20180327" u="1"/>
        <n v="20180809" u="1"/>
        <n v="20180407" u="1"/>
        <n v="20180423" u="1"/>
        <n v="20180905" u="1"/>
        <n v="20180503" u="1"/>
        <n v="20181001" u="1"/>
        <n v="20180117" u="1"/>
        <n v="20180615" u="1"/>
        <n v="20180213" u="1"/>
        <n v="20180711" u="1"/>
        <n v="20180727" u="1"/>
        <n v="20180309" u="1"/>
        <n v="20180807" u="1"/>
        <n v="20180405" u="1"/>
        <n v="20180421" u="1"/>
        <n v="20180919" u="1"/>
        <n v="20180517" u="1"/>
        <n v="20180115" u="1"/>
        <n v="20180131" u="1"/>
        <n v="20180613" u="1"/>
        <n v="20180629" u="1"/>
        <n v="20180227" u="1"/>
        <n v="20180709" u="1"/>
        <n v="20180725" u="1"/>
        <n v="20181207" u="1"/>
        <n v="20180307" u="1"/>
        <n v="20180323" u="1"/>
        <n v="20180821" u="1"/>
        <n v="20180403" u="1"/>
        <n v="20180419" u="1"/>
        <n v="20180901" u="1"/>
        <n v="20180917" u="1"/>
        <n v="20180515" u="1"/>
        <n v="20180531" u="1"/>
        <n v="20180129" u="1"/>
        <n v="20180611" u="1"/>
        <n v="20180627" u="1"/>
        <n v="20180209" u="1"/>
        <n v="20180723" u="1"/>
        <n v="20150331" u="1"/>
        <n v="20181205" u="1"/>
        <n v="20180305" u="1"/>
        <n v="20180321" u="1"/>
        <n v="20180803" u="1"/>
        <n v="20150411" u="1"/>
        <n v="20150427" u="1"/>
        <n v="20180417" u="1"/>
        <n v="20150507" u="1"/>
        <n v="20180915" u="1"/>
        <n v="20150523" u="1"/>
        <n v="20180529" u="1"/>
        <n v="20150603" u="1"/>
        <n v="20150619" u="1"/>
        <n v="20180111" u="1"/>
        <n v="20180625" u="1"/>
        <n v="20150715" u="1"/>
        <n v="20180207" u="1"/>
        <n v="20150731" u="1"/>
        <n v="20180223" u="1"/>
        <n v="20180705" u="1"/>
        <n v="20150313" u="1"/>
        <n v="20181203" u="1"/>
        <n v="20150811" u="1"/>
        <n v="20150827" u="1"/>
        <n v="20180319" u="1"/>
        <n v="20180801" u="1"/>
        <n v="20150409" u="1"/>
        <n v="20180817" u="1"/>
        <n v="20150425" u="1"/>
        <n v="20150907" u="1"/>
        <n v="20150923" u="1"/>
        <n v="20150505" u="1"/>
        <n v="20180913" u="1"/>
        <n v="20150521" u="1"/>
        <n v="20151003" u="1"/>
        <n v="20151019" u="1"/>
        <n v="20180511" u="1"/>
        <n v="20150601" u="1"/>
        <n v="20150617" u="1"/>
        <n v="20180109" u="1"/>
        <n v="20180125" u="1"/>
        <n v="20180607" u="1"/>
        <n v="20150713" u="1"/>
        <n v="20180205" u="1"/>
        <n v="20150729" u="1"/>
        <n v="20151211" u="1"/>
        <n v="20180703" u="1"/>
        <n v="20180719" u="1"/>
        <n v="20150311" u="1"/>
        <n v="20180301" u="1"/>
        <n v="20150825" u="1"/>
        <n v="20180317" u="1"/>
        <n v="20180815" u="1"/>
        <n v="20150407" u="1"/>
        <n v="20180831" u="1"/>
        <n v="20150423" u="1"/>
        <n v="20150905" u="1"/>
        <n v="20150921" u="1"/>
        <n v="20180413" u="1"/>
        <n v="20180911" u="1"/>
        <n v="20180927" u="1"/>
        <n v="20150519" u="1"/>
        <n v="20151001" u="1"/>
        <n v="20180509" u="1"/>
        <n v="20180525" u="1"/>
        <n v="20150615" u="1"/>
        <n v="20180605" u="1"/>
        <n v="20180621" u="1"/>
        <n v="20150727" u="1"/>
        <n v="20151209" u="1"/>
        <n v="20180717" u="1"/>
        <n v="20150309" u="1"/>
        <n v="20150807" u="1"/>
        <n v="20180813" u="1"/>
        <n v="20180829" u="1"/>
        <n v="20150421" u="1"/>
        <n v="20150903" u="1"/>
        <n v="20150919" u="1"/>
        <n v="20200106" u="1"/>
        <n v="20151015" u="1"/>
        <n v="20151031" u="1"/>
        <n v="20181005" u="1"/>
        <n v="20150629" u="1"/>
        <n v="20151111" u="1"/>
        <n v="20151127" u="1"/>
        <n v="20150709" u="1"/>
        <n v="20151207" u="1"/>
        <n v="20151223" u="1"/>
        <n v="20150307" u="1"/>
        <n v="20150323" u="1"/>
        <n v="20150805" u="1"/>
        <n v="20181229" u="1"/>
        <n v="20150821" u="1"/>
        <n v="20150901" u="1"/>
        <n v="20150917" u="1"/>
        <n v="20200506" u="1"/>
        <n v="20150515" u="1"/>
        <n v="20200104" u="1"/>
        <n v="20151013" u="1"/>
        <n v="20200120" u="1"/>
        <n v="20151029" u="1"/>
        <n v="20200602" u="1"/>
        <n v="20200618" u="1"/>
        <n v="20150611" u="1"/>
        <n v="20151109" u="1"/>
        <n v="20151125" u="1"/>
        <n v="20200714" u="1"/>
        <n v="20150707" u="1"/>
        <n v="20150723" u="1"/>
        <n v="20151221" u="1"/>
        <n v="20150321" u="1"/>
        <n v="20150803" u="1"/>
        <n v="20150819" u="1"/>
        <n v="20150417" u="1"/>
        <n v="20150915" u="1"/>
        <n v="20200520" u="1"/>
        <n v="20150513" u="1"/>
        <n v="20150529" u="1"/>
        <n v="20200102" u="1"/>
        <n v="20200118" u="1"/>
        <n v="20151027" u="1"/>
        <n v="20200616" u="1"/>
        <n v="20150609" u="1"/>
        <n v="20150625" u="1"/>
        <n v="20151123" u="1"/>
        <n v="20150721" u="1"/>
        <n v="20151203" u="1"/>
        <n v="20200310" u="1"/>
        <n v="20150319" u="1"/>
        <n v="20150817" u="1"/>
        <n v="20150415" u="1"/>
        <n v="20150929" u="1"/>
        <n v="20200518" u="1"/>
        <n v="20150511" u="1"/>
        <n v="20150527" u="1"/>
        <n v="20151009" u="1"/>
        <n v="20200116" u="1"/>
        <n v="20200630" u="1"/>
        <n v="20150623" u="1"/>
        <n v="20151105" u="1"/>
        <n v="20200212" u="1"/>
      </sharedItems>
    </cacheField>
    <cacheField name="EST_TIME" numFmtId="0" sqlType="1">
      <sharedItems count="2">
        <s v="1"/>
        <s v="2"/>
      </sharedItems>
    </cacheField>
    <cacheField name="CUSTOMER" numFmtId="0" sqlType="1">
      <sharedItems/>
    </cacheField>
    <cacheField name="BUYER" numFmtId="0" sqlType="1">
      <sharedItems/>
    </cacheField>
    <cacheField name="PRO_STATUS" numFmtId="0" sqlType="1">
      <sharedItems count="3">
        <s v="S"/>
        <s v="2"/>
        <s v="1"/>
      </sharedItems>
    </cacheField>
    <cacheField name="REMAKEFLAG" numFmtId="0" sqlType="1">
      <sharedItems count="2">
        <s v="P"/>
        <s v=""/>
      </sharedItems>
    </cacheField>
    <cacheField name="LN1" numFmtId="0" sqlType="1">
      <sharedItems containsBlank="1" count="2">
        <m/>
        <s v="M2"/>
      </sharedItems>
    </cacheField>
    <cacheField name="MC1" numFmtId="0" sqlType="12">
      <sharedItems containsBlank="1"/>
    </cacheField>
    <cacheField name="LN2" numFmtId="0" sqlType="1">
      <sharedItems containsBlank="1" count="3">
        <m/>
        <s v="M2"/>
        <s v="M1"/>
      </sharedItems>
    </cacheField>
    <cacheField name="MC2" numFmtId="0" sqlType="12">
      <sharedItems containsBlank="1" count="23">
        <m/>
        <s v="311 - F92 "/>
        <s v="321 - F92 "/>
        <s v="314 - F92 "/>
        <s v="323 - F92 "/>
        <s v="316 - F92 "/>
        <s v="312 - F92 "/>
        <s v="313 - F92 "/>
        <s v="141 - F13 "/>
        <s v="128 - F13 "/>
        <s v="320 - F92 "/>
        <s v="139 - F13 "/>
        <s v="158 - F13 "/>
        <s v="317 - F92 "/>
        <s v="135 - F13 "/>
        <s v="137 - F13 "/>
        <s v="224 - F40 "/>
        <s v="170 - F13 "/>
        <s v="335 - F92 "/>
        <s v="136 - F13 "/>
        <s v="151 - F13 "/>
        <s v="142 - F13 "/>
        <s v="333 - F92 "/>
      </sharedItems>
    </cacheField>
    <cacheField name="LN3" numFmtId="0" sqlType="1">
      <sharedItems containsBlank="1" count="4">
        <m/>
        <s v="M1"/>
        <s v=""/>
        <s v="M2"/>
      </sharedItems>
    </cacheField>
    <cacheField name="MC3" numFmtId="0" sqlType="12">
      <sharedItems containsBlank="1"/>
    </cacheField>
    <cacheField name="LN4" numFmtId="0" sqlType="1">
      <sharedItems containsBlank="1" count="5">
        <m/>
        <s v="QC"/>
        <s v="M1"/>
        <s v=""/>
        <s v="M2"/>
      </sharedItems>
    </cacheField>
    <cacheField name="MC4" numFmtId="0" sqlType="12">
      <sharedItems containsBlank="1"/>
    </cacheField>
    <cacheField name="LN5" numFmtId="0" sqlType="1">
      <sharedItems containsBlank="1" count="4">
        <m/>
        <s v="QC"/>
        <s v=""/>
        <s v="M1"/>
      </sharedItems>
    </cacheField>
    <cacheField name="MC5" numFmtId="0" sqlType="12">
      <sharedItems containsBlank="1" count="21">
        <m/>
        <s v="RC1 - INSP"/>
        <s v="    - MAT "/>
        <s v="211 - F40 "/>
        <s v="223 - F40 "/>
        <s v="215 - F40 "/>
        <s v="888 - F31 "/>
        <s v="234 - F40 "/>
        <s v="244 - F54 "/>
        <s v="244 - F62 "/>
        <s v="779 - F43 "/>
        <s v="602 - F40 "/>
        <s v="245 - F62 "/>
        <s v="177 - F47 "/>
        <s v="191 - F40 "/>
        <s v="193 - F40 "/>
        <s v="68M - F32 "/>
        <s v="180 - F47 "/>
        <s v="179 - F47 "/>
        <s v="242 - F40 "/>
        <s v="243 - F40 "/>
      </sharedItems>
    </cacheField>
    <cacheField name="LN6" numFmtId="0" sqlType="1">
      <sharedItems containsBlank="1" count="4">
        <m/>
        <s v=""/>
        <s v="M1"/>
        <s v="QC"/>
      </sharedItems>
    </cacheField>
    <cacheField name="MC6" numFmtId="0" sqlType="12">
      <sharedItems containsBlank="1" count="6">
        <m/>
        <s v="    - MAT "/>
        <s v="211 - F40 "/>
        <s v="I01 - INSP"/>
        <s v="244 - F62 "/>
        <s v="179 - F47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6">
  <r>
    <s v="OR01712670"/>
    <s v="PR16106990"/>
    <x v="0"/>
    <x v="0"/>
    <s v="3YGC  GS  ASSEMBLY [WASHING]"/>
    <x v="0"/>
    <s v="1029511"/>
    <s v="YGRC-39 GSN8 J PJR12"/>
    <s v="KENSIN N-ANTI"/>
    <x v="0"/>
    <n v="15"/>
    <x v="0"/>
    <s v="  282"/>
    <n v="641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00"/>
    <x v="0"/>
    <x v="0"/>
    <s v="3YGC  GS  ASSEMBLY [WASHING]"/>
    <x v="0"/>
    <s v="1029511"/>
    <s v="YGRC-39 GSN8 J PJR12"/>
    <s v="KENSIN N-ANTI"/>
    <x v="0"/>
    <n v="15"/>
    <x v="0"/>
    <s v="  282"/>
    <n v="17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6970"/>
    <x v="0"/>
    <x v="0"/>
    <s v="3YGC  GS  ASSEMBLY [WASHING]"/>
    <x v="0"/>
    <s v="1029511"/>
    <s v="YGRC-39 GSN8 J PJR12"/>
    <s v="KENSIN N-ANTI"/>
    <x v="0"/>
    <n v="14"/>
    <x v="0"/>
    <s v="  282"/>
    <n v="1208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40"/>
    <x v="0"/>
    <x v="0"/>
    <s v="3YGC  GS  ASSEMBLY [WASHING]"/>
    <x v="0"/>
    <s v="1029511"/>
    <s v="YGRC-39 GSN8 J PJR12"/>
    <s v="KENSIN N-ANTI"/>
    <x v="0"/>
    <n v="16"/>
    <x v="0"/>
    <s v="  282"/>
    <n v="14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6980"/>
    <x v="0"/>
    <x v="0"/>
    <s v="3YGC  GS  ASSEMBLY [WASHING]"/>
    <x v="0"/>
    <s v="1029511"/>
    <s v="YGRC-39 GSN8 J PJR12"/>
    <s v="KENSIN N-ANTI"/>
    <x v="0"/>
    <n v="14"/>
    <x v="0"/>
    <s v="  282"/>
    <n v="17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10"/>
    <x v="0"/>
    <x v="0"/>
    <s v="3YGC  GS  ASSEMBLY [WASHING]"/>
    <x v="0"/>
    <s v="1029511"/>
    <s v="YGRC-39 GSN8 J PJR12"/>
    <s v="KENSIN N-ANTI"/>
    <x v="0"/>
    <n v="15"/>
    <x v="0"/>
    <s v="  282"/>
    <n v="17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50"/>
    <x v="0"/>
    <x v="0"/>
    <s v="3YGC  GS  ASSEMBLY [WASHING]"/>
    <x v="0"/>
    <s v="1029511"/>
    <s v="YGRC-39 GSN8 J PJR12"/>
    <s v="KENSIN N-ANTI"/>
    <x v="0"/>
    <n v="16"/>
    <x v="0"/>
    <s v="  282"/>
    <n v="14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30"/>
    <x v="0"/>
    <x v="0"/>
    <s v="3YGC  GS  ASSEMBLY [WASHING]"/>
    <x v="0"/>
    <s v="1029511"/>
    <s v="YGRC-39 GSN8 J PJR12"/>
    <s v="KENSIN N-ANTI"/>
    <x v="0"/>
    <n v="16"/>
    <x v="0"/>
    <s v="  282"/>
    <n v="1044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12670"/>
    <s v="PR16107020"/>
    <x v="0"/>
    <x v="0"/>
    <s v="3YGC  GS  ASSEMBLY [WASHING]"/>
    <x v="0"/>
    <s v="1029511"/>
    <s v="YGRC-39 GSN8 J PJR12"/>
    <s v="KENSIN N-ANTI"/>
    <x v="0"/>
    <n v="15"/>
    <x v="0"/>
    <s v="  282"/>
    <n v="1700"/>
    <x v="0"/>
    <x v="0"/>
    <x v="0"/>
    <x v="0"/>
    <s v="TONG CONG TY CO PHAN MAY VIET TIEN"/>
    <s v="UNIQLO"/>
    <x v="0"/>
    <x v="0"/>
    <x v="0"/>
    <m/>
    <x v="0"/>
    <x v="0"/>
    <x v="0"/>
    <m/>
    <x v="0"/>
    <m/>
    <x v="0"/>
    <x v="0"/>
    <x v="0"/>
    <x v="0"/>
  </r>
  <r>
    <s v="OR01743050"/>
    <s v="PR16170350"/>
    <x v="0"/>
    <x v="0"/>
    <s v="3YGC  GS  ASSEMBLY [WASHING]"/>
    <x v="0"/>
    <s v="1029511"/>
    <s v="YGRC-39 GSN8 J PJR12"/>
    <s v="KENSIN N-ANTI"/>
    <x v="0"/>
    <n v="15"/>
    <x v="0"/>
    <s v="V5153"/>
    <n v="300"/>
    <x v="1"/>
    <x v="1"/>
    <x v="1"/>
    <x v="1"/>
    <s v="CONG TY TNHH MAY THEU GIAY AN PHUOC"/>
    <s v=""/>
    <x v="1"/>
    <x v="1"/>
    <x v="1"/>
    <s v="152 - F13 "/>
    <x v="1"/>
    <x v="1"/>
    <x v="0"/>
    <m/>
    <x v="0"/>
    <m/>
    <x v="0"/>
    <x v="0"/>
    <x v="0"/>
    <x v="0"/>
  </r>
  <r>
    <s v="OR01743050"/>
    <s v="PR16170360"/>
    <x v="0"/>
    <x v="0"/>
    <s v="3YGC  GS  ASSEMBLY [WASHING]"/>
    <x v="0"/>
    <s v="1029511"/>
    <s v="YGRC-39 GSN8 J PJR12"/>
    <s v="KENSIN N-ANTI"/>
    <x v="0"/>
    <n v="15.5"/>
    <x v="0"/>
    <s v="V5153"/>
    <n v="1200"/>
    <x v="1"/>
    <x v="1"/>
    <x v="1"/>
    <x v="1"/>
    <s v="CONG TY TNHH MAY THEU GIAY AN PHUOC"/>
    <s v=""/>
    <x v="1"/>
    <x v="1"/>
    <x v="1"/>
    <s v="152 - F13 "/>
    <x v="1"/>
    <x v="1"/>
    <x v="0"/>
    <m/>
    <x v="0"/>
    <m/>
    <x v="0"/>
    <x v="0"/>
    <x v="0"/>
    <x v="0"/>
  </r>
  <r>
    <s v="OR01743050"/>
    <s v="PR16170390"/>
    <x v="0"/>
    <x v="0"/>
    <s v="3YGC  GS  ASSEMBLY [WASHING]"/>
    <x v="0"/>
    <s v="1029511"/>
    <s v="YGRC-39 GSN8 J PJR12"/>
    <s v="KENSIN N-ANTI"/>
    <x v="0"/>
    <n v="15.5"/>
    <x v="0"/>
    <s v="V7611"/>
    <n v="1400"/>
    <x v="1"/>
    <x v="1"/>
    <x v="1"/>
    <x v="1"/>
    <s v="CONG TY TNHH MAY THEU GIAY AN PHUOC"/>
    <s v=""/>
    <x v="1"/>
    <x v="1"/>
    <x v="1"/>
    <s v="152 - F13 "/>
    <x v="1"/>
    <x v="1"/>
    <x v="1"/>
    <s v="176 - F47 "/>
    <x v="0"/>
    <m/>
    <x v="0"/>
    <x v="0"/>
    <x v="0"/>
    <x v="0"/>
  </r>
  <r>
    <s v="OR01743050"/>
    <s v="PR16170380"/>
    <x v="0"/>
    <x v="0"/>
    <s v="3YGC  GS  ASSEMBLY [WASHING]"/>
    <x v="0"/>
    <s v="1029511"/>
    <s v="YGRC-39 GSN8 J PJR12"/>
    <s v="KENSIN N-ANTI"/>
    <x v="0"/>
    <n v="15.5"/>
    <x v="0"/>
    <s v="V7611"/>
    <n v="100"/>
    <x v="1"/>
    <x v="1"/>
    <x v="1"/>
    <x v="1"/>
    <s v="CONG TY TNHH MAY THEU GIAY AN PHUOC"/>
    <s v=""/>
    <x v="1"/>
    <x v="1"/>
    <x v="1"/>
    <s v="152 - F13 "/>
    <x v="1"/>
    <x v="1"/>
    <x v="1"/>
    <s v="176 - F47 "/>
    <x v="0"/>
    <m/>
    <x v="0"/>
    <x v="0"/>
    <x v="0"/>
    <x v="0"/>
  </r>
  <r>
    <s v="OR01743050"/>
    <s v="PR16170300"/>
    <x v="0"/>
    <x v="0"/>
    <s v="3YGC  GS  ASSEMBLY [WASHING]"/>
    <x v="0"/>
    <s v="1029511"/>
    <s v="YGRC-39 GSN8 J PJR12"/>
    <s v="KENSIN N-ANTI"/>
    <x v="0"/>
    <n v="15.5"/>
    <x v="0"/>
    <s v="  128"/>
    <n v="800"/>
    <x v="1"/>
    <x v="1"/>
    <x v="1"/>
    <x v="1"/>
    <s v="CONG TY TNHH MAY THEU GIAY AN PHUOC"/>
    <s v=""/>
    <x v="1"/>
    <x v="1"/>
    <x v="1"/>
    <s v="122 - F13 "/>
    <x v="1"/>
    <x v="1"/>
    <x v="0"/>
    <m/>
    <x v="0"/>
    <m/>
    <x v="0"/>
    <x v="0"/>
    <x v="0"/>
    <x v="0"/>
  </r>
  <r>
    <s v="OR01743050"/>
    <s v="PR16170370"/>
    <x v="0"/>
    <x v="0"/>
    <s v="3YGC  GS  ASSEMBLY [WASHING]"/>
    <x v="0"/>
    <s v="1029511"/>
    <s v="YGRC-39 GSN8 J PJR12"/>
    <s v="KENSIN N-ANTI"/>
    <x v="0"/>
    <n v="16.5"/>
    <x v="0"/>
    <s v="V5153"/>
    <n v="400"/>
    <x v="1"/>
    <x v="1"/>
    <x v="1"/>
    <x v="1"/>
    <s v="CONG TY TNHH MAY THEU GIAY AN PHUOC"/>
    <s v=""/>
    <x v="1"/>
    <x v="1"/>
    <x v="1"/>
    <s v="152 - F13 "/>
    <x v="1"/>
    <x v="1"/>
    <x v="0"/>
    <m/>
    <x v="0"/>
    <m/>
    <x v="0"/>
    <x v="0"/>
    <x v="0"/>
    <x v="0"/>
  </r>
  <r>
    <s v="OR01743050"/>
    <s v="PR16170400"/>
    <x v="0"/>
    <x v="0"/>
    <s v="3YGC  GS  ASSEMBLY [WASHING]"/>
    <x v="0"/>
    <s v="1029511"/>
    <s v="YGRC-39 GSN8 J PJR12"/>
    <s v="KENSIN N-ANTI"/>
    <x v="0"/>
    <n v="16.5"/>
    <x v="0"/>
    <s v="V7611"/>
    <n v="600"/>
    <x v="1"/>
    <x v="1"/>
    <x v="1"/>
    <x v="1"/>
    <s v="CONG TY TNHH MAY THEU GIAY AN PHUOC"/>
    <s v=""/>
    <x v="1"/>
    <x v="1"/>
    <x v="1"/>
    <s v="152 - F13 "/>
    <x v="1"/>
    <x v="1"/>
    <x v="1"/>
    <s v="176 - F47 "/>
    <x v="0"/>
    <m/>
    <x v="0"/>
    <x v="0"/>
    <x v="0"/>
    <x v="0"/>
  </r>
  <r>
    <s v="OR01743050"/>
    <s v="PR16170310"/>
    <x v="0"/>
    <x v="0"/>
    <s v="3YGC  GS  ASSEMBLY [WASHING]"/>
    <x v="0"/>
    <s v="1029511"/>
    <s v="YGRC-39 GSN8 J PJR12"/>
    <s v="KENSIN N-ANTI"/>
    <x v="0"/>
    <n v="16.5"/>
    <x v="0"/>
    <s v="  128"/>
    <n v="200"/>
    <x v="1"/>
    <x v="1"/>
    <x v="1"/>
    <x v="1"/>
    <s v="CONG TY TNHH MAY THEU GIAY AN PHUOC"/>
    <s v=""/>
    <x v="1"/>
    <x v="1"/>
    <x v="1"/>
    <s v="122 - F13 "/>
    <x v="1"/>
    <x v="1"/>
    <x v="0"/>
    <m/>
    <x v="0"/>
    <m/>
    <x v="0"/>
    <x v="0"/>
    <x v="0"/>
    <x v="0"/>
  </r>
  <r>
    <s v="OR01712670"/>
    <s v="PR16197130"/>
    <x v="0"/>
    <x v="0"/>
    <s v="3YGC  GS  ASSEMBLY [WASHING]"/>
    <x v="0"/>
    <s v="1029511"/>
    <s v="YGRC-39 GSN8 J PJR12"/>
    <s v="KENSIN N-ANTI"/>
    <x v="0"/>
    <n v="16"/>
    <x v="0"/>
    <s v="  563"/>
    <n v="1400"/>
    <x v="1"/>
    <x v="0"/>
    <x v="1"/>
    <x v="0"/>
    <s v="TONG CONG TY CO PHAN MAY VIET TIEN"/>
    <s v="UNIQLO"/>
    <x v="1"/>
    <x v="0"/>
    <x v="1"/>
    <s v="122 - F13 "/>
    <x v="1"/>
    <x v="1"/>
    <x v="1"/>
    <s v="171 - F47 "/>
    <x v="1"/>
    <s v="I01 - INSP"/>
    <x v="1"/>
    <x v="1"/>
    <x v="0"/>
    <x v="0"/>
  </r>
  <r>
    <s v="OR01767110"/>
    <s v="PR16260640"/>
    <x v="0"/>
    <x v="0"/>
    <s v="3YGC  GS  ASSEMBLY [WASHING]"/>
    <x v="0"/>
    <s v="1029511"/>
    <s v="YGRC-39 GSN8 J PJR12"/>
    <s v="KENSIN N-ANTI"/>
    <x v="0"/>
    <n v="5.3"/>
    <x v="1"/>
    <s v="  300"/>
    <n v="25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50"/>
    <x v="0"/>
    <x v="0"/>
    <s v="3YGC  GS  ASSEMBLY [WASHING]"/>
    <x v="0"/>
    <s v="1029511"/>
    <s v="YGRC-39 GSN8 J PJR12"/>
    <s v="KENSIN N-ANTI"/>
    <x v="0"/>
    <n v="5.8"/>
    <x v="1"/>
    <s v="  300"/>
    <n v="361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60"/>
    <x v="0"/>
    <x v="0"/>
    <s v="3YGC  GS  ASSEMBLY [WASHING]"/>
    <x v="0"/>
    <s v="1029511"/>
    <s v="YGRC-39 GSN8 J PJR12"/>
    <s v="KENSIN N-ANTI"/>
    <x v="0"/>
    <n v="6.3"/>
    <x v="1"/>
    <s v="  300"/>
    <n v="114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70"/>
    <x v="0"/>
    <x v="0"/>
    <s v="3YGC  GS  ASSEMBLY [WASHING]"/>
    <x v="0"/>
    <s v="1029511"/>
    <s v="YGRC-39 GSN8 J PJR12"/>
    <s v="KENSIN N-ANTI"/>
    <x v="0"/>
    <n v="5.3"/>
    <x v="1"/>
    <s v="  306"/>
    <n v="176"/>
    <x v="2"/>
    <x v="1"/>
    <x v="2"/>
    <x v="1"/>
    <s v="CONG TY TNHH MAY MAC VA GIAT THANH"/>
    <s v="J.CREW"/>
    <x v="2"/>
    <x v="1"/>
    <x v="1"/>
    <s v="122 - F13 "/>
    <x v="0"/>
    <x v="0"/>
    <x v="0"/>
    <m/>
    <x v="0"/>
    <m/>
    <x v="0"/>
    <x v="0"/>
    <x v="0"/>
    <x v="0"/>
  </r>
  <r>
    <s v="OR01767110"/>
    <s v="PR16260680"/>
    <x v="0"/>
    <x v="0"/>
    <s v="3YGC  GS  ASSEMBLY [WASHING]"/>
    <x v="0"/>
    <s v="1029511"/>
    <s v="YGRC-39 GSN8 J PJR12"/>
    <s v="KENSIN N-ANTI"/>
    <x v="0"/>
    <n v="5.8"/>
    <x v="1"/>
    <s v="  306"/>
    <n v="1034"/>
    <x v="2"/>
    <x v="1"/>
    <x v="2"/>
    <x v="1"/>
    <s v="CONG TY TNHH MAY MAC VA GIAT THANH"/>
    <s v="J.CREW"/>
    <x v="0"/>
    <x v="1"/>
    <x v="1"/>
    <s v="122 - F13 "/>
    <x v="0"/>
    <x v="0"/>
    <x v="0"/>
    <m/>
    <x v="0"/>
    <m/>
    <x v="0"/>
    <x v="0"/>
    <x v="0"/>
    <x v="0"/>
  </r>
  <r>
    <s v="OR01767110"/>
    <s v="PR16260690"/>
    <x v="0"/>
    <x v="0"/>
    <s v="3YGC  GS  ASSEMBLY [WASHING]"/>
    <x v="0"/>
    <s v="1029511"/>
    <s v="YGRC-39 GSN8 J PJR12"/>
    <s v="KENSIN N-ANTI"/>
    <x v="0"/>
    <n v="6.3"/>
    <x v="1"/>
    <s v="  306"/>
    <n v="72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10"/>
    <x v="0"/>
    <x v="0"/>
    <s v="3YGC  GS  ASSEMBLY [WASHING]"/>
    <x v="0"/>
    <s v="1029511"/>
    <s v="YGRC-39 GSN8 J PJR12"/>
    <s v="KENSIN N-ANTI"/>
    <x v="0"/>
    <n v="5.3"/>
    <x v="1"/>
    <s v="  233"/>
    <n v="167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20"/>
    <x v="0"/>
    <x v="0"/>
    <s v="3YGC  GS  ASSEMBLY [WASHING]"/>
    <x v="0"/>
    <s v="1029511"/>
    <s v="YGRC-39 GSN8 J PJR12"/>
    <s v="KENSIN N-ANTI"/>
    <x v="0"/>
    <n v="5.8"/>
    <x v="1"/>
    <s v="  233"/>
    <n v="1118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67110"/>
    <s v="PR16260630"/>
    <x v="0"/>
    <x v="0"/>
    <s v="3YGC  GS  ASSEMBLY [WASHING]"/>
    <x v="0"/>
    <s v="1029511"/>
    <s v="YGRC-39 GSN8 J PJR12"/>
    <s v="KENSIN N-ANTI"/>
    <x v="0"/>
    <n v="6.3"/>
    <x v="1"/>
    <s v="  233"/>
    <n v="84"/>
    <x v="2"/>
    <x v="1"/>
    <x v="2"/>
    <x v="1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00680"/>
    <s v="PR16208830"/>
    <x v="0"/>
    <x v="0"/>
    <s v="3YGC  GS  ASSEMBLY [WASHING]"/>
    <x v="0"/>
    <s v="1029511"/>
    <s v="YGRC-39 GSN8 J PJR12"/>
    <s v="KENSIN N-ANTI"/>
    <x v="0"/>
    <n v="4.8"/>
    <x v="1"/>
    <s v="  233"/>
    <n v="428"/>
    <x v="2"/>
    <x v="0"/>
    <x v="2"/>
    <x v="0"/>
    <s v="CONG TY TNHH MAY MAC VA GIAT THANH"/>
    <s v="J.CREW"/>
    <x v="1"/>
    <x v="1"/>
    <x v="1"/>
    <s v="122 - F13 "/>
    <x v="1"/>
    <x v="1"/>
    <x v="2"/>
    <s v="    - MAT "/>
    <x v="2"/>
    <s v="176 - F47 "/>
    <x v="0"/>
    <x v="0"/>
    <x v="0"/>
    <x v="0"/>
  </r>
  <r>
    <s v="OR01800680"/>
    <s v="PR16208850"/>
    <x v="0"/>
    <x v="0"/>
    <s v="3YGC  GS  ASSEMBLY [WASHING]"/>
    <x v="0"/>
    <s v="1029511"/>
    <s v="YGRC-39 GSN8 J PJR12"/>
    <s v="KENSIN N-ANTI"/>
    <x v="0"/>
    <n v="5.3"/>
    <x v="1"/>
    <s v="  233"/>
    <n v="1700"/>
    <x v="2"/>
    <x v="0"/>
    <x v="2"/>
    <x v="0"/>
    <s v="CONG TY TNHH MAY MAC VA GIAT THANH"/>
    <s v="J.CREW"/>
    <x v="1"/>
    <x v="1"/>
    <x v="1"/>
    <s v="122 - F13 "/>
    <x v="1"/>
    <x v="1"/>
    <x v="2"/>
    <s v="    - MAT "/>
    <x v="0"/>
    <m/>
    <x v="0"/>
    <x v="0"/>
    <x v="0"/>
    <x v="0"/>
  </r>
  <r>
    <s v="OR01800680"/>
    <s v="PR16208840"/>
    <x v="0"/>
    <x v="0"/>
    <s v="3YGC  GS  ASSEMBLY [WASHING]"/>
    <x v="0"/>
    <s v="1029511"/>
    <s v="YGRC-39 GSN8 J PJR12"/>
    <s v="KENSIN N-ANTI"/>
    <x v="0"/>
    <n v="5.3"/>
    <x v="1"/>
    <s v="  233"/>
    <n v="1055"/>
    <x v="2"/>
    <x v="0"/>
    <x v="2"/>
    <x v="0"/>
    <s v="CONG TY TNHH MAY MAC VA GIAT THANH"/>
    <s v="J.CREW"/>
    <x v="1"/>
    <x v="1"/>
    <x v="1"/>
    <s v="122 - F13 "/>
    <x v="1"/>
    <x v="1"/>
    <x v="2"/>
    <s v="    - MAT "/>
    <x v="2"/>
    <s v="176 - F47 "/>
    <x v="0"/>
    <x v="0"/>
    <x v="0"/>
    <x v="0"/>
  </r>
  <r>
    <s v="OR01800680"/>
    <s v="PR16208860"/>
    <x v="0"/>
    <x v="0"/>
    <s v="3YGC  GS  ASSEMBLY [WASHING]"/>
    <x v="0"/>
    <s v="1029511"/>
    <s v="YGRC-39 GSN8 J PJR12"/>
    <s v="KENSIN N-ANTI"/>
    <x v="0"/>
    <n v="5.8"/>
    <x v="1"/>
    <s v="  233"/>
    <n v="270"/>
    <x v="2"/>
    <x v="0"/>
    <x v="2"/>
    <x v="0"/>
    <s v="CONG TY TNHH MAY MAC VA GIAT THANH"/>
    <s v="J.CREW"/>
    <x v="1"/>
    <x v="1"/>
    <x v="1"/>
    <s v="122 - F13 "/>
    <x v="1"/>
    <x v="1"/>
    <x v="2"/>
    <s v="    - MAT "/>
    <x v="0"/>
    <m/>
    <x v="0"/>
    <x v="0"/>
    <x v="0"/>
    <x v="0"/>
  </r>
  <r>
    <s v="OR01813590"/>
    <s v="PR16208890"/>
    <x v="0"/>
    <x v="0"/>
    <s v="3YGC  GS  ASSEMBLY [WASHING]"/>
    <x v="0"/>
    <s v="1029511"/>
    <s v="YGRC-39 GSN8 J PJR12"/>
    <s v="KENSIN N-ANTI"/>
    <x v="0"/>
    <n v="3"/>
    <x v="1"/>
    <s v="  560"/>
    <n v="248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10"/>
    <x v="0"/>
    <x v="0"/>
    <s v="3YGC  GS  ASSEMBLY [WASHING]"/>
    <x v="0"/>
    <s v="1029511"/>
    <s v="YGRC-39 GSN8 J PJR12"/>
    <s v="KENSIN N-ANTI"/>
    <x v="0"/>
    <n v="3.5"/>
    <x v="1"/>
    <s v="  560"/>
    <n v="2200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00"/>
    <x v="0"/>
    <x v="0"/>
    <s v="3YGC  GS  ASSEMBLY [WASHING]"/>
    <x v="0"/>
    <s v="1029511"/>
    <s v="YGRC-39 GSN8 J PJR12"/>
    <s v="KENSIN N-ANTI"/>
    <x v="0"/>
    <n v="3.5"/>
    <x v="1"/>
    <s v="  560"/>
    <n v="524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30"/>
    <x v="0"/>
    <x v="0"/>
    <s v="3YGC  GS  ASSEMBLY [WASHING]"/>
    <x v="0"/>
    <s v="1029511"/>
    <s v="YGRC-39 GSN8 J PJR12"/>
    <s v="KENSIN N-ANTI"/>
    <x v="0"/>
    <n v="4"/>
    <x v="1"/>
    <s v="  560"/>
    <n v="1700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20"/>
    <x v="0"/>
    <x v="0"/>
    <s v="3YGC  GS  ASSEMBLY [WASHING]"/>
    <x v="0"/>
    <s v="1029511"/>
    <s v="YGRC-39 GSN8 J PJR12"/>
    <s v="KENSIN N-ANTI"/>
    <x v="0"/>
    <n v="4"/>
    <x v="1"/>
    <s v="  560"/>
    <n v="755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08950"/>
    <x v="0"/>
    <x v="0"/>
    <s v="3YGC  GS  ASSEMBLY [WASHING]"/>
    <x v="0"/>
    <s v="1029511"/>
    <s v="YGRC-39 GSN8 J PJR12"/>
    <s v="KENSIN N-ANTI"/>
    <x v="0"/>
    <n v="4.5"/>
    <x v="1"/>
    <s v="  560"/>
    <n v="1700"/>
    <x v="2"/>
    <x v="0"/>
    <x v="2"/>
    <x v="0"/>
    <s v="CONG TY TNHH MAY MAC XUAT NHAP KHAU"/>
    <s v="EUNINA JEANS_EUNINA JEANS"/>
    <x v="1"/>
    <x v="1"/>
    <x v="1"/>
    <s v="122 - F13 "/>
    <x v="1"/>
    <x v="1"/>
    <x v="0"/>
    <m/>
    <x v="0"/>
    <m/>
    <x v="0"/>
    <x v="0"/>
    <x v="0"/>
    <x v="0"/>
  </r>
  <r>
    <s v="OR01813590"/>
    <s v="PR16208940"/>
    <x v="0"/>
    <x v="0"/>
    <s v="3YGC  GS  ASSEMBLY [WASHING]"/>
    <x v="0"/>
    <s v="1029511"/>
    <s v="YGRC-39 GSN8 J PJR12"/>
    <s v="KENSIN N-ANTI"/>
    <x v="0"/>
    <n v="4.5"/>
    <x v="1"/>
    <s v="  560"/>
    <n v="575"/>
    <x v="2"/>
    <x v="0"/>
    <x v="2"/>
    <x v="0"/>
    <s v="CONG TY TNHH MAY MAC XUAT NHAP KHAU"/>
    <s v="EUNINA JEANS_EUNINA JEANS"/>
    <x v="2"/>
    <x v="1"/>
    <x v="1"/>
    <s v="122 - F13 "/>
    <x v="0"/>
    <x v="0"/>
    <x v="0"/>
    <m/>
    <x v="0"/>
    <m/>
    <x v="0"/>
    <x v="0"/>
    <x v="0"/>
    <x v="0"/>
  </r>
  <r>
    <s v="OR01813590"/>
    <s v="PR16260700"/>
    <x v="0"/>
    <x v="0"/>
    <s v="3YGC  GS  ASSEMBLY [WASHING]"/>
    <x v="0"/>
    <s v="1029511"/>
    <s v="YGRC-39 GSN8 J PJR12"/>
    <s v="KENSIN N-ANTI"/>
    <x v="0"/>
    <n v="5"/>
    <x v="1"/>
    <s v="  560"/>
    <n v="1563"/>
    <x v="2"/>
    <x v="1"/>
    <x v="2"/>
    <x v="1"/>
    <s v="CONG TY TNHH MAY MAC XUAT NHAP KHAU"/>
    <s v="EUNINA JEANS_EUNINA JEANS"/>
    <x v="1"/>
    <x v="1"/>
    <x v="1"/>
    <s v="122 - F13 "/>
    <x v="1"/>
    <x v="1"/>
    <x v="0"/>
    <m/>
    <x v="0"/>
    <m/>
    <x v="0"/>
    <x v="0"/>
    <x v="0"/>
    <x v="0"/>
  </r>
  <r>
    <s v="OR01813590"/>
    <s v="PR16260710"/>
    <x v="0"/>
    <x v="0"/>
    <s v="3YGC  GS  ASSEMBLY [WASHING]"/>
    <x v="0"/>
    <s v="1029511"/>
    <s v="YGRC-39 GSN8 J PJR12"/>
    <s v="KENSIN N-ANTI"/>
    <x v="0"/>
    <n v="5.5"/>
    <x v="1"/>
    <s v="  560"/>
    <n v="755"/>
    <x v="2"/>
    <x v="1"/>
    <x v="2"/>
    <x v="1"/>
    <s v="CONG TY TNHH MAY MAC XUAT NHAP KHAU"/>
    <s v="EUNINA JEANS_EUNINA JEANS"/>
    <x v="1"/>
    <x v="1"/>
    <x v="1"/>
    <s v="122 - F13 "/>
    <x v="1"/>
    <x v="1"/>
    <x v="0"/>
    <m/>
    <x v="0"/>
    <m/>
    <x v="0"/>
    <x v="0"/>
    <x v="0"/>
    <x v="0"/>
  </r>
  <r>
    <s v="OR01813590"/>
    <s v="PR16260720"/>
    <x v="0"/>
    <x v="0"/>
    <s v="3YGC  GS  ASSEMBLY [WASHING]"/>
    <x v="0"/>
    <s v="1029511"/>
    <s v="YGRC-39 GSN8 J PJR12"/>
    <s v="KENSIN N-ANTI"/>
    <x v="0"/>
    <n v="6"/>
    <x v="1"/>
    <s v="  560"/>
    <n v="276"/>
    <x v="2"/>
    <x v="1"/>
    <x v="2"/>
    <x v="1"/>
    <s v="CONG TY TNHH MAY MAC XUAT NHAP KHAU"/>
    <s v="EUNINA JEANS_EUNINA JEANS"/>
    <x v="1"/>
    <x v="1"/>
    <x v="1"/>
    <s v="122 - F13 "/>
    <x v="1"/>
    <x v="1"/>
    <x v="0"/>
    <m/>
    <x v="0"/>
    <m/>
    <x v="0"/>
    <x v="0"/>
    <x v="0"/>
    <x v="0"/>
  </r>
  <r>
    <s v="OR01825170"/>
    <s v="PR16245660"/>
    <x v="0"/>
    <x v="0"/>
    <s v="3YGC  GS  ASSEMBLY [WASHING]"/>
    <x v="0"/>
    <s v="1029511"/>
    <s v="YGRC-39 GSN8 J PJR12"/>
    <s v="KENSIN N-ANTI"/>
    <x v="0"/>
    <n v="10"/>
    <x v="0"/>
    <s v="  960"/>
    <n v="73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70"/>
    <s v="PR16245710"/>
    <x v="0"/>
    <x v="0"/>
    <s v="3YGC  GS  ASSEMBLY [WASHING]"/>
    <x v="0"/>
    <s v="1029511"/>
    <s v="YGRC-39 GSN8 J PJR12"/>
    <s v="KENSIN N-ANTI"/>
    <x v="0"/>
    <n v="11"/>
    <x v="0"/>
    <s v="  960"/>
    <n v="206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70"/>
    <s v="PR16245800"/>
    <x v="0"/>
    <x v="0"/>
    <s v="3YGC  GS  ASSEMBLY [WASHING]"/>
    <x v="0"/>
    <s v="1029511"/>
    <s v="YGRC-39 GSN8 J PJR12"/>
    <s v="KENSIN N-ANTI"/>
    <x v="0"/>
    <n v="12"/>
    <x v="0"/>
    <s v="  960"/>
    <n v="227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70"/>
    <s v="PR16245810"/>
    <x v="0"/>
    <x v="0"/>
    <s v="3YGC  GS  ASSEMBLY [WASHING]"/>
    <x v="0"/>
    <s v="1029511"/>
    <s v="YGRC-39 GSN8 J PJR12"/>
    <s v="KENSIN N-ANTI"/>
    <x v="0"/>
    <n v="13"/>
    <x v="0"/>
    <s v="  960"/>
    <n v="165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80"/>
    <s v="PR16245550"/>
    <x v="0"/>
    <x v="0"/>
    <s v="3YGC  GS  ASSEMBLY [WASHING]"/>
    <x v="0"/>
    <s v="1029511"/>
    <s v="YGRC-39 GSN8 J PJR12"/>
    <s v="KENSIN N-ANTI"/>
    <x v="0"/>
    <n v="10"/>
    <x v="0"/>
    <s v="  580"/>
    <n v="165"/>
    <x v="2"/>
    <x v="0"/>
    <x v="2"/>
    <x v="0"/>
    <s v="YKK CORPORATION JAPAN COMPANY"/>
    <s v="EDWIN"/>
    <x v="2"/>
    <x v="1"/>
    <x v="1"/>
    <s v="145 - F13 "/>
    <x v="0"/>
    <x v="0"/>
    <x v="0"/>
    <m/>
    <x v="0"/>
    <m/>
    <x v="0"/>
    <x v="0"/>
    <x v="0"/>
    <x v="0"/>
  </r>
  <r>
    <s v="OR01825180"/>
    <s v="PR16245570"/>
    <x v="0"/>
    <x v="0"/>
    <s v="3YGC  GS  ASSEMBLY [WASHING]"/>
    <x v="0"/>
    <s v="1029511"/>
    <s v="YGRC-39 GSN8 J PJR12"/>
    <s v="KENSIN N-ANTI"/>
    <x v="0"/>
    <n v="11"/>
    <x v="0"/>
    <s v="  580"/>
    <n v="464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180"/>
    <s v="PR16245600"/>
    <x v="0"/>
    <x v="0"/>
    <s v="3YGC  GS  ASSEMBLY [WASHING]"/>
    <x v="0"/>
    <s v="1029511"/>
    <s v="YGRC-39 GSN8 J PJR12"/>
    <s v="KENSIN N-ANTI"/>
    <x v="0"/>
    <n v="12"/>
    <x v="0"/>
    <s v="  580"/>
    <n v="526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180"/>
    <s v="PR16245610"/>
    <x v="0"/>
    <x v="0"/>
    <s v="3YGC  GS  ASSEMBLY [WASHING]"/>
    <x v="0"/>
    <s v="1029511"/>
    <s v="YGRC-39 GSN8 J PJR12"/>
    <s v="KENSIN N-ANTI"/>
    <x v="0"/>
    <n v="13"/>
    <x v="0"/>
    <s v="  580"/>
    <n v="392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190"/>
    <s v="PR16245670"/>
    <x v="0"/>
    <x v="0"/>
    <s v="3YGC  GS  ASSEMBLY [WASHING]"/>
    <x v="0"/>
    <s v="1029511"/>
    <s v="YGRC-39 GSN8 J PJR12"/>
    <s v="KENSIN N-ANTI"/>
    <x v="0"/>
    <n v="10"/>
    <x v="0"/>
    <s v="  960"/>
    <n v="248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90"/>
    <s v="PR16245720"/>
    <x v="0"/>
    <x v="0"/>
    <s v="3YGC  GS  ASSEMBLY [WASHING]"/>
    <x v="0"/>
    <s v="1029511"/>
    <s v="YGRC-39 GSN8 J PJR12"/>
    <s v="KENSIN N-ANTI"/>
    <x v="0"/>
    <n v="11"/>
    <x v="0"/>
    <s v="  960"/>
    <n v="227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90"/>
    <s v="PR16245760"/>
    <x v="0"/>
    <x v="0"/>
    <s v="3YGC  GS  ASSEMBLY [WASHING]"/>
    <x v="0"/>
    <s v="1029511"/>
    <s v="YGRC-39 GSN8 J PJR12"/>
    <s v="KENSIN N-ANTI"/>
    <x v="0"/>
    <n v="12"/>
    <x v="0"/>
    <s v="  960"/>
    <n v="114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190"/>
    <s v="PR16245620"/>
    <x v="0"/>
    <x v="0"/>
    <s v="3YGC  GS  ASSEMBLY [WASHING]"/>
    <x v="0"/>
    <s v="1029511"/>
    <s v="YGRC-39 GSN8 J PJR12"/>
    <s v="KENSIN N-ANTI"/>
    <x v="0"/>
    <n v="9"/>
    <x v="0"/>
    <s v="  960"/>
    <n v="83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00"/>
    <s v="PR16245700"/>
    <x v="0"/>
    <x v="0"/>
    <s v="3YGC  GS  ASSEMBLY [WASHING]"/>
    <x v="0"/>
    <s v="1029511"/>
    <s v="YGRC-39 GSN8 J PJR12"/>
    <s v="KENSIN N-ANTI"/>
    <x v="0"/>
    <n v="10"/>
    <x v="0"/>
    <s v="  960"/>
    <n v="412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00"/>
    <s v="PR16245750"/>
    <x v="0"/>
    <x v="0"/>
    <s v="3YGC  GS  ASSEMBLY [WASHING]"/>
    <x v="0"/>
    <s v="1029511"/>
    <s v="YGRC-39 GSN8 J PJR12"/>
    <s v="KENSIN N-ANTI"/>
    <x v="0"/>
    <n v="11"/>
    <x v="0"/>
    <s v="  960"/>
    <n v="392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00"/>
    <s v="PR16245790"/>
    <x v="0"/>
    <x v="0"/>
    <s v="3YGC  GS  ASSEMBLY [WASHING]"/>
    <x v="0"/>
    <s v="1029511"/>
    <s v="YGRC-39 GSN8 J PJR12"/>
    <s v="KENSIN N-ANTI"/>
    <x v="0"/>
    <n v="12"/>
    <x v="0"/>
    <s v="  960"/>
    <n v="196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00"/>
    <s v="PR16245650"/>
    <x v="0"/>
    <x v="0"/>
    <s v="3YGC  GS  ASSEMBLY [WASHING]"/>
    <x v="0"/>
    <s v="1029511"/>
    <s v="YGRC-39 GSN8 J PJR12"/>
    <s v="KENSIN N-ANTI"/>
    <x v="0"/>
    <n v="9"/>
    <x v="0"/>
    <s v="  960"/>
    <n v="134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10"/>
    <s v="PR16245690"/>
    <x v="0"/>
    <x v="0"/>
    <s v="3YGC  GS  ASSEMBLY [WASHING]"/>
    <x v="0"/>
    <s v="1029511"/>
    <s v="YGRC-39 GSN8 J PJR12"/>
    <s v="KENSIN N-ANTI"/>
    <x v="0"/>
    <n v="10"/>
    <x v="0"/>
    <s v="  960"/>
    <n v="371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10"/>
    <s v="PR16245740"/>
    <x v="0"/>
    <x v="0"/>
    <s v="3YGC  GS  ASSEMBLY [WASHING]"/>
    <x v="0"/>
    <s v="1029511"/>
    <s v="YGRC-39 GSN8 J PJR12"/>
    <s v="KENSIN N-ANTI"/>
    <x v="0"/>
    <n v="11"/>
    <x v="0"/>
    <s v="  960"/>
    <n v="330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10"/>
    <s v="PR16245780"/>
    <x v="0"/>
    <x v="0"/>
    <s v="3YGC  GS  ASSEMBLY [WASHING]"/>
    <x v="0"/>
    <s v="1029511"/>
    <s v="YGRC-39 GSN8 J PJR12"/>
    <s v="KENSIN N-ANTI"/>
    <x v="0"/>
    <n v="12"/>
    <x v="0"/>
    <s v="  960"/>
    <n v="165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10"/>
    <s v="PR16245640"/>
    <x v="0"/>
    <x v="0"/>
    <s v="3YGC  GS  ASSEMBLY [WASHING]"/>
    <x v="0"/>
    <s v="1029511"/>
    <s v="YGRC-39 GSN8 J PJR12"/>
    <s v="KENSIN N-ANTI"/>
    <x v="0"/>
    <n v="9"/>
    <x v="0"/>
    <s v="  960"/>
    <n v="114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20"/>
    <s v="PR16245680"/>
    <x v="0"/>
    <x v="0"/>
    <s v="3YGC  GS  ASSEMBLY [WASHING]"/>
    <x v="0"/>
    <s v="1029511"/>
    <s v="YGRC-39 GSN8 J PJR12"/>
    <s v="KENSIN N-ANTI"/>
    <x v="0"/>
    <n v="10"/>
    <x v="0"/>
    <s v="  960"/>
    <n v="309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20"/>
    <s v="PR16245730"/>
    <x v="0"/>
    <x v="0"/>
    <s v="3YGC  GS  ASSEMBLY [WASHING]"/>
    <x v="0"/>
    <s v="1029511"/>
    <s v="YGRC-39 GSN8 J PJR12"/>
    <s v="KENSIN N-ANTI"/>
    <x v="0"/>
    <n v="11"/>
    <x v="0"/>
    <s v="  960"/>
    <n v="279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20"/>
    <s v="PR16245770"/>
    <x v="0"/>
    <x v="0"/>
    <s v="3YGC  GS  ASSEMBLY [WASHING]"/>
    <x v="0"/>
    <s v="1029511"/>
    <s v="YGRC-39 GSN8 J PJR12"/>
    <s v="KENSIN N-ANTI"/>
    <x v="0"/>
    <n v="12"/>
    <x v="0"/>
    <s v="  960"/>
    <n v="134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20"/>
    <s v="PR16245630"/>
    <x v="0"/>
    <x v="0"/>
    <s v="3YGC  GS  ASSEMBLY [WASHING]"/>
    <x v="0"/>
    <s v="1029511"/>
    <s v="YGRC-39 GSN8 J PJR12"/>
    <s v="KENSIN N-ANTI"/>
    <x v="0"/>
    <n v="9"/>
    <x v="0"/>
    <s v="  960"/>
    <n v="103"/>
    <x v="2"/>
    <x v="0"/>
    <x v="2"/>
    <x v="0"/>
    <s v="YKK CORPORATION JAPAN COMPANY"/>
    <s v="EDWIN"/>
    <x v="2"/>
    <x v="1"/>
    <x v="1"/>
    <s v="122 - F13 "/>
    <x v="0"/>
    <x v="0"/>
    <x v="0"/>
    <m/>
    <x v="0"/>
    <m/>
    <x v="0"/>
    <x v="0"/>
    <x v="0"/>
    <x v="0"/>
  </r>
  <r>
    <s v="OR01825230"/>
    <s v="PR16245560"/>
    <x v="0"/>
    <x v="0"/>
    <s v="3YGC  GS  ASSEMBLY [WASHING]"/>
    <x v="0"/>
    <s v="1029511"/>
    <s v="YGRC-39 GSN8 J PJR12"/>
    <s v="KENSIN N-ANTI"/>
    <x v="0"/>
    <n v="10"/>
    <x v="0"/>
    <s v="  580"/>
    <n v="763"/>
    <x v="2"/>
    <x v="0"/>
    <x v="2"/>
    <x v="0"/>
    <s v="YKK CORPORATION JAPAN COMPANY"/>
    <s v="EDWIN"/>
    <x v="0"/>
    <x v="1"/>
    <x v="1"/>
    <s v="145 - F13 "/>
    <x v="0"/>
    <x v="0"/>
    <x v="0"/>
    <m/>
    <x v="0"/>
    <m/>
    <x v="0"/>
    <x v="0"/>
    <x v="0"/>
    <x v="0"/>
  </r>
  <r>
    <s v="OR01825230"/>
    <s v="PR16245580"/>
    <x v="0"/>
    <x v="0"/>
    <s v="3YGC  GS  ASSEMBLY [WASHING]"/>
    <x v="0"/>
    <s v="1029511"/>
    <s v="YGRC-39 GSN8 J PJR12"/>
    <s v="KENSIN N-ANTI"/>
    <x v="0"/>
    <n v="11"/>
    <x v="0"/>
    <s v="  580"/>
    <n v="701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230"/>
    <s v="PR16245590"/>
    <x v="0"/>
    <x v="0"/>
    <s v="3YGC  GS  ASSEMBLY [WASHING]"/>
    <x v="0"/>
    <s v="1029511"/>
    <s v="YGRC-39 GSN8 J PJR12"/>
    <s v="KENSIN N-ANTI"/>
    <x v="0"/>
    <n v="12"/>
    <x v="0"/>
    <s v="  580"/>
    <n v="351"/>
    <x v="2"/>
    <x v="0"/>
    <x v="2"/>
    <x v="0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25230"/>
    <s v="PR16245540"/>
    <x v="0"/>
    <x v="0"/>
    <s v="3YGC  GS  ASSEMBLY [WASHING]"/>
    <x v="0"/>
    <s v="1029511"/>
    <s v="YGRC-39 GSN8 J PJR12"/>
    <s v="KENSIN N-ANTI"/>
    <x v="0"/>
    <n v="9"/>
    <x v="0"/>
    <s v="  580"/>
    <n v="248"/>
    <x v="2"/>
    <x v="0"/>
    <x v="2"/>
    <x v="0"/>
    <s v="YKK CORPORATION JAPAN COMPANY"/>
    <s v="EDWIN"/>
    <x v="2"/>
    <x v="1"/>
    <x v="1"/>
    <s v="145 - F13 "/>
    <x v="0"/>
    <x v="0"/>
    <x v="0"/>
    <m/>
    <x v="0"/>
    <m/>
    <x v="0"/>
    <x v="0"/>
    <x v="0"/>
    <x v="0"/>
  </r>
  <r>
    <s v="OR01831880"/>
    <s v="PR16260860"/>
    <x v="0"/>
    <x v="0"/>
    <s v="3YGC  GS  ASSEMBLY [WASHING]"/>
    <x v="0"/>
    <s v="1029511"/>
    <s v="YGRC-39 GSN8 J PJR12"/>
    <s v="KENSIN N-ANTI"/>
    <x v="0"/>
    <n v="10"/>
    <x v="0"/>
    <s v="  960"/>
    <n v="206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80"/>
    <s v="PR16260920"/>
    <x v="0"/>
    <x v="0"/>
    <s v="3YGC  GS  ASSEMBLY [WASHING]"/>
    <x v="0"/>
    <s v="1029511"/>
    <s v="YGRC-39 GSN8 J PJR12"/>
    <s v="KENSIN N-ANTI"/>
    <x v="0"/>
    <n v="11"/>
    <x v="0"/>
    <s v="  960"/>
    <n v="146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80"/>
    <s v="PR16260730"/>
    <x v="0"/>
    <x v="0"/>
    <s v="3YGC  GS  ASSEMBLY [WASHING]"/>
    <x v="0"/>
    <s v="1029511"/>
    <s v="YGRC-39 GSN8 J PJR12"/>
    <s v="KENSIN N-ANTI"/>
    <x v="0"/>
    <n v="8"/>
    <x v="0"/>
    <s v="  960"/>
    <n v="73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80"/>
    <s v="PR16260800"/>
    <x v="0"/>
    <x v="0"/>
    <s v="3YGC  GS  ASSEMBLY [WASHING]"/>
    <x v="0"/>
    <s v="1029511"/>
    <s v="YGRC-39 GSN8 J PJR12"/>
    <s v="KENSIN N-ANTI"/>
    <x v="0"/>
    <n v="9"/>
    <x v="0"/>
    <s v="  960"/>
    <n v="196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90"/>
    <s v="PR16260850"/>
    <x v="0"/>
    <x v="0"/>
    <s v="3YGC  GS  ASSEMBLY [WASHING]"/>
    <x v="0"/>
    <s v="1029511"/>
    <s v="YGRC-39 GSN8 J PJR12"/>
    <s v="KENSIN N-ANTI"/>
    <x v="0"/>
    <n v="10"/>
    <x v="0"/>
    <s v="  960"/>
    <n v="140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90"/>
    <s v="PR16260910"/>
    <x v="0"/>
    <x v="0"/>
    <s v="3YGC  GS  ASSEMBLY [WASHING]"/>
    <x v="0"/>
    <s v="1029511"/>
    <s v="YGRC-39 GSN8 J PJR12"/>
    <s v="KENSIN N-ANTI"/>
    <x v="0"/>
    <n v="11"/>
    <x v="0"/>
    <s v="  960"/>
    <n v="9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90"/>
    <s v="PR16260760"/>
    <x v="0"/>
    <x v="0"/>
    <s v="3YGC  GS  ASSEMBLY [WASHING]"/>
    <x v="0"/>
    <s v="1029511"/>
    <s v="YGRC-39 GSN8 J PJR12"/>
    <s v="KENSIN N-ANTI"/>
    <x v="0"/>
    <n v="8"/>
    <x v="0"/>
    <s v="  960"/>
    <n v="11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890"/>
    <s v="PR16260790"/>
    <x v="0"/>
    <x v="0"/>
    <s v="3YGC  GS  ASSEMBLY [WASHING]"/>
    <x v="0"/>
    <s v="1029511"/>
    <s v="YGRC-39 GSN8 J PJR12"/>
    <s v="KENSIN N-ANTI"/>
    <x v="0"/>
    <n v="9"/>
    <x v="0"/>
    <s v="  960"/>
    <n v="170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00"/>
    <s v="PR16260870"/>
    <x v="0"/>
    <x v="0"/>
    <s v="3YGC  GS  ASSEMBLY [WASHING]"/>
    <x v="0"/>
    <s v="1029511"/>
    <s v="YGRC-39 GSN8 J PJR12"/>
    <s v="KENSIN N-ANTI"/>
    <x v="0"/>
    <n v="10"/>
    <x v="0"/>
    <s v="  960"/>
    <n v="248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00"/>
    <s v="PR16260930"/>
    <x v="0"/>
    <x v="0"/>
    <s v="3YGC  GS  ASSEMBLY [WASHING]"/>
    <x v="0"/>
    <s v="1029511"/>
    <s v="YGRC-39 GSN8 J PJR12"/>
    <s v="KENSIN N-ANTI"/>
    <x v="0"/>
    <n v="11"/>
    <x v="0"/>
    <s v="  960"/>
    <n v="237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00"/>
    <s v="PR16260740"/>
    <x v="0"/>
    <x v="0"/>
    <s v="3YGC  GS  ASSEMBLY [WASHING]"/>
    <x v="0"/>
    <s v="1029511"/>
    <s v="YGRC-39 GSN8 J PJR12"/>
    <s v="KENSIN N-ANTI"/>
    <x v="0"/>
    <n v="8"/>
    <x v="0"/>
    <s v="  960"/>
    <n v="73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00"/>
    <s v="PR16260810"/>
    <x v="0"/>
    <x v="0"/>
    <s v="3YGC  GS  ASSEMBLY [WASHING]"/>
    <x v="0"/>
    <s v="1029511"/>
    <s v="YGRC-39 GSN8 J PJR12"/>
    <s v="KENSIN N-ANTI"/>
    <x v="0"/>
    <n v="9"/>
    <x v="0"/>
    <s v="  960"/>
    <n v="217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890"/>
    <x v="0"/>
    <x v="0"/>
    <s v="3YGC  GS  ASSEMBLY [WASHING]"/>
    <x v="0"/>
    <s v="1029511"/>
    <s v="YGRC-39 GSN8 J PJR12"/>
    <s v="KENSIN N-ANTI"/>
    <x v="0"/>
    <n v="10"/>
    <x v="0"/>
    <s v="  960"/>
    <n v="599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960"/>
    <x v="0"/>
    <x v="0"/>
    <s v="3YGC  GS  ASSEMBLY [WASHING]"/>
    <x v="0"/>
    <s v="1029511"/>
    <s v="YGRC-39 GSN8 J PJR12"/>
    <s v="KENSIN N-ANTI"/>
    <x v="0"/>
    <n v="11"/>
    <x v="0"/>
    <s v="  960"/>
    <n v="485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990"/>
    <x v="0"/>
    <x v="0"/>
    <s v="3YGC  GS  ASSEMBLY [WASHING]"/>
    <x v="0"/>
    <s v="1029511"/>
    <s v="YGRC-39 GSN8 J PJR12"/>
    <s v="KENSIN N-ANTI"/>
    <x v="0"/>
    <n v="12"/>
    <x v="0"/>
    <s v="  960"/>
    <n v="155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750"/>
    <x v="0"/>
    <x v="0"/>
    <s v="3YGC  GS  ASSEMBLY [WASHING]"/>
    <x v="0"/>
    <s v="1029511"/>
    <s v="YGRC-39 GSN8 J PJR12"/>
    <s v="KENSIN N-ANTI"/>
    <x v="0"/>
    <n v="8"/>
    <x v="0"/>
    <s v="  960"/>
    <n v="103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10"/>
    <s v="PR16260830"/>
    <x v="0"/>
    <x v="0"/>
    <s v="3YGC  GS  ASSEMBLY [WASHING]"/>
    <x v="0"/>
    <s v="1029511"/>
    <s v="YGRC-39 GSN8 J PJR12"/>
    <s v="KENSIN N-ANTI"/>
    <x v="0"/>
    <n v="9"/>
    <x v="0"/>
    <s v="  960"/>
    <n v="619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900"/>
    <x v="0"/>
    <x v="0"/>
    <s v="3YGC  GS  ASSEMBLY [WASHING]"/>
    <x v="0"/>
    <s v="1029511"/>
    <s v="YGRC-39 GSN8 J PJR12"/>
    <s v="KENSIN N-ANTI"/>
    <x v="0"/>
    <n v="10"/>
    <x v="0"/>
    <s v="  960"/>
    <n v="907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950"/>
    <x v="0"/>
    <x v="0"/>
    <s v="3YGC  GS  ASSEMBLY [WASHING]"/>
    <x v="0"/>
    <s v="1029511"/>
    <s v="YGRC-39 GSN8 J PJR12"/>
    <s v="KENSIN N-ANTI"/>
    <x v="0"/>
    <n v="11"/>
    <x v="0"/>
    <s v="  960"/>
    <n v="475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980"/>
    <x v="0"/>
    <x v="0"/>
    <s v="3YGC  GS  ASSEMBLY [WASHING]"/>
    <x v="0"/>
    <s v="1029511"/>
    <s v="YGRC-39 GSN8 J PJR12"/>
    <s v="KENSIN N-ANTI"/>
    <x v="0"/>
    <n v="12"/>
    <x v="0"/>
    <s v="  960"/>
    <n v="146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780"/>
    <x v="0"/>
    <x v="0"/>
    <s v="3YGC  GS  ASSEMBLY [WASHING]"/>
    <x v="0"/>
    <s v="1029511"/>
    <s v="YGRC-39 GSN8 J PJR12"/>
    <s v="KENSIN N-ANTI"/>
    <x v="0"/>
    <n v="8"/>
    <x v="0"/>
    <s v="  960"/>
    <n v="13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20"/>
    <s v="PR16260840"/>
    <x v="0"/>
    <x v="0"/>
    <s v="3YGC  GS  ASSEMBLY [WASHING]"/>
    <x v="0"/>
    <s v="1029511"/>
    <s v="YGRC-39 GSN8 J PJR12"/>
    <s v="KENSIN N-ANTI"/>
    <x v="0"/>
    <n v="9"/>
    <x v="0"/>
    <s v="  960"/>
    <n v="815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880"/>
    <x v="0"/>
    <x v="0"/>
    <s v="3YGC  GS  ASSEMBLY [WASHING]"/>
    <x v="0"/>
    <s v="1029511"/>
    <s v="YGRC-39 GSN8 J PJR12"/>
    <s v="KENSIN N-ANTI"/>
    <x v="0"/>
    <n v="10"/>
    <x v="0"/>
    <s v="  960"/>
    <n v="330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940"/>
    <x v="0"/>
    <x v="0"/>
    <s v="3YGC  GS  ASSEMBLY [WASHING]"/>
    <x v="0"/>
    <s v="1029511"/>
    <s v="YGRC-39 GSN8 J PJR12"/>
    <s v="KENSIN N-ANTI"/>
    <x v="0"/>
    <n v="11"/>
    <x v="0"/>
    <s v="  960"/>
    <n v="259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970"/>
    <x v="0"/>
    <x v="0"/>
    <s v="3YGC  GS  ASSEMBLY [WASHING]"/>
    <x v="0"/>
    <s v="1029511"/>
    <s v="YGRC-39 GSN8 J PJR12"/>
    <s v="KENSIN N-ANTI"/>
    <x v="0"/>
    <n v="12"/>
    <x v="0"/>
    <s v="  960"/>
    <n v="9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770"/>
    <x v="0"/>
    <x v="0"/>
    <s v="3YGC  GS  ASSEMBLY [WASHING]"/>
    <x v="0"/>
    <s v="1029511"/>
    <s v="YGRC-39 GSN8 J PJR12"/>
    <s v="KENSIN N-ANTI"/>
    <x v="0"/>
    <n v="8"/>
    <x v="0"/>
    <s v="  960"/>
    <n v="114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1930"/>
    <s v="PR16260820"/>
    <x v="0"/>
    <x v="0"/>
    <s v="3YGC  GS  ASSEMBLY [WASHING]"/>
    <x v="0"/>
    <s v="1029511"/>
    <s v="YGRC-39 GSN8 J PJR12"/>
    <s v="KENSIN N-ANTI"/>
    <x v="0"/>
    <n v="9"/>
    <x v="0"/>
    <s v="  960"/>
    <n v="238"/>
    <x v="2"/>
    <x v="1"/>
    <x v="2"/>
    <x v="1"/>
    <s v="YKK CORPORATION JAPAN COMPANY"/>
    <s v="EDWIN"/>
    <x v="0"/>
    <x v="1"/>
    <x v="0"/>
    <m/>
    <x v="0"/>
    <x v="0"/>
    <x v="0"/>
    <m/>
    <x v="0"/>
    <m/>
    <x v="0"/>
    <x v="0"/>
    <x v="0"/>
    <x v="0"/>
  </r>
  <r>
    <s v="OR01830510"/>
    <s v="PR16301890"/>
    <x v="0"/>
    <x v="0"/>
    <s v="3YGC  GS  ASSEMBLY [WASHING]"/>
    <x v="0"/>
    <s v="1029511"/>
    <s v="YGRC-39 GSN8 J PJR12"/>
    <s v="KENSIN N-ANTI"/>
    <x v="0"/>
    <n v="4.8"/>
    <x v="1"/>
    <s v="  300"/>
    <n v="159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00"/>
    <x v="0"/>
    <x v="0"/>
    <s v="3YGC  GS  ASSEMBLY [WASHING]"/>
    <x v="0"/>
    <s v="1029511"/>
    <s v="YGRC-39 GSN8 J PJR12"/>
    <s v="KENSIN N-ANTI"/>
    <x v="0"/>
    <n v="5.3"/>
    <x v="1"/>
    <s v="  300"/>
    <n v="1407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10"/>
    <x v="0"/>
    <x v="0"/>
    <s v="3YGC  GS  ASSEMBLY [WASHING]"/>
    <x v="0"/>
    <s v="1029511"/>
    <s v="YGRC-39 GSN8 J PJR12"/>
    <s v="KENSIN N-ANTI"/>
    <x v="0"/>
    <n v="5.8"/>
    <x v="1"/>
    <s v="  300"/>
    <n v="131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20"/>
    <x v="0"/>
    <x v="0"/>
    <s v="3YGC  GS  ASSEMBLY [WASHING]"/>
    <x v="0"/>
    <s v="1029511"/>
    <s v="YGRC-39 GSN8 J PJR12"/>
    <s v="KENSIN N-ANTI"/>
    <x v="0"/>
    <n v="4.8"/>
    <x v="1"/>
    <s v="  306"/>
    <n v="158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850"/>
    <x v="0"/>
    <x v="0"/>
    <s v="3YGC  GS  ASSEMBLY [WASHING]"/>
    <x v="0"/>
    <s v="1029511"/>
    <s v="YGRC-39 GSN8 J PJR12"/>
    <s v="KENSIN N-ANTI"/>
    <x v="0"/>
    <n v="4.8"/>
    <x v="1"/>
    <s v="  233"/>
    <n v="223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870"/>
    <x v="0"/>
    <x v="0"/>
    <s v="3YGC  GS  ASSEMBLY [WASHING]"/>
    <x v="0"/>
    <s v="1029511"/>
    <s v="YGRC-39 GSN8 J PJR12"/>
    <s v="KENSIN N-ANTI"/>
    <x v="0"/>
    <n v="5.3"/>
    <x v="1"/>
    <s v="  233"/>
    <n v="1700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860"/>
    <x v="0"/>
    <x v="0"/>
    <s v="3YGC  GS  ASSEMBLY [WASHING]"/>
    <x v="0"/>
    <s v="1029511"/>
    <s v="YGRC-39 GSN8 J PJR12"/>
    <s v="KENSIN N-ANTI"/>
    <x v="0"/>
    <n v="5.3"/>
    <x v="1"/>
    <s v="  233"/>
    <n v="268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880"/>
    <x v="0"/>
    <x v="0"/>
    <s v="3YGC  GS  ASSEMBLY [WASHING]"/>
    <x v="0"/>
    <s v="1029511"/>
    <s v="YGRC-39 GSN8 J PJR12"/>
    <s v="KENSIN N-ANTI"/>
    <x v="0"/>
    <n v="5.8"/>
    <x v="1"/>
    <s v="  233"/>
    <n v="178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30"/>
    <x v="0"/>
    <x v="0"/>
    <s v="3YGC  GS  ASSEMBLY [WASHING]"/>
    <x v="0"/>
    <s v="1029511"/>
    <s v="YGRC-39 GSN8 J PJR12"/>
    <s v="KENSIN N-ANTI"/>
    <x v="0"/>
    <n v="4.8"/>
    <x v="1"/>
    <s v="  916"/>
    <n v="197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40"/>
    <x v="0"/>
    <x v="0"/>
    <s v="3YGC  GS  ASSEMBLY [WASHING]"/>
    <x v="0"/>
    <s v="1029511"/>
    <s v="YGRC-39 GSN8 J PJR12"/>
    <s v="KENSIN N-ANTI"/>
    <x v="0"/>
    <n v="5.3"/>
    <x v="1"/>
    <s v="  916"/>
    <n v="1259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830510"/>
    <s v="PR16301950"/>
    <x v="0"/>
    <x v="0"/>
    <s v="3YGC  GS  ASSEMBLY [WASHING]"/>
    <x v="0"/>
    <s v="1029511"/>
    <s v="YGRC-39 GSN8 J PJR12"/>
    <s v="KENSIN N-ANTI"/>
    <x v="0"/>
    <n v="5.8"/>
    <x v="1"/>
    <s v="  916"/>
    <n v="124"/>
    <x v="3"/>
    <x v="0"/>
    <x v="3"/>
    <x v="0"/>
    <s v="CONG TY TNHH MAY MAC VA GIAT THANH"/>
    <s v="J.CREW"/>
    <x v="0"/>
    <x v="1"/>
    <x v="0"/>
    <m/>
    <x v="0"/>
    <x v="0"/>
    <x v="0"/>
    <m/>
    <x v="0"/>
    <m/>
    <x v="0"/>
    <x v="0"/>
    <x v="0"/>
    <x v="0"/>
  </r>
  <r>
    <s v="OR01780650"/>
    <s v="PR16204480"/>
    <x v="0"/>
    <x v="1"/>
    <s v="3YGC  GS  ASSEMBLY [GKB]"/>
    <x v="1"/>
    <s v="1032666"/>
    <s v="YGRKBC-39 GSN8 I PJR12"/>
    <s v="KENSIN N-ANTI"/>
    <x v="0"/>
    <n v="15"/>
    <x v="0"/>
    <s v="V0532"/>
    <n v="310"/>
    <x v="1"/>
    <x v="1"/>
    <x v="1"/>
    <x v="1"/>
    <s v="CONG TY CO PHAN MAY VIET THANG"/>
    <s v="ATION FASHION"/>
    <x v="1"/>
    <x v="1"/>
    <x v="1"/>
    <s v="122 - F13 "/>
    <x v="1"/>
    <x v="2"/>
    <x v="1"/>
    <s v="633 - F32 "/>
    <x v="0"/>
    <m/>
    <x v="0"/>
    <x v="0"/>
    <x v="0"/>
    <x v="0"/>
  </r>
  <r>
    <s v="OR01788220"/>
    <s v="PR16169780"/>
    <x v="0"/>
    <x v="1"/>
    <s v="3YGC  GS  ASSEMBLY [GKB]"/>
    <x v="1"/>
    <s v="1032666"/>
    <s v="YGRKBC-39 GSN8 I PJR12"/>
    <s v="KENSIN N-ANTI"/>
    <x v="0"/>
    <n v="5.5"/>
    <x v="1"/>
    <s v="  078"/>
    <n v="25"/>
    <x v="1"/>
    <x v="1"/>
    <x v="1"/>
    <x v="1"/>
    <s v="CONG TY TNHH MOT THANH VIEN RGM -"/>
    <s v="J.CREW"/>
    <x v="1"/>
    <x v="1"/>
    <x v="1"/>
    <s v="145 - F13 "/>
    <x v="1"/>
    <x v="2"/>
    <x v="1"/>
    <s v="633 - F32 "/>
    <x v="2"/>
    <s v="211 - F40 "/>
    <x v="2"/>
    <x v="2"/>
    <x v="0"/>
    <x v="0"/>
  </r>
  <r>
    <s v="OR01824020"/>
    <s v="PR16148990"/>
    <x v="1"/>
    <x v="1"/>
    <s v="3YGC SAMPLE [GKB]"/>
    <x v="1"/>
    <s v="1032666"/>
    <s v="YGRKBC-39 GSN8 I PJR12"/>
    <s v="KENSIN N-ANTI"/>
    <x v="0"/>
    <n v="14"/>
    <x v="0"/>
    <s v="  334"/>
    <n v="15"/>
    <x v="1"/>
    <x v="0"/>
    <x v="1"/>
    <x v="0"/>
    <s v="WJ ENTERPRISES LIMITED"/>
    <s v="TOPTEN KOREA"/>
    <x v="1"/>
    <x v="1"/>
    <x v="1"/>
    <s v="145 - F13 "/>
    <x v="1"/>
    <x v="2"/>
    <x v="3"/>
    <s v="321 - F92 "/>
    <x v="2"/>
    <s v="633 - F32 "/>
    <x v="3"/>
    <x v="3"/>
    <x v="1"/>
    <x v="1"/>
  </r>
  <r>
    <s v="OR01834340"/>
    <s v="PR16194960"/>
    <x v="1"/>
    <x v="1"/>
    <s v="3YGC SAMPLE [GKB]"/>
    <x v="1"/>
    <s v="1032666"/>
    <s v="YGRKBC-39 GSN8 I PJR12"/>
    <s v="KENSIN N-ANTI"/>
    <x v="0"/>
    <n v="10.5"/>
    <x v="0"/>
    <s v="  398"/>
    <n v="10"/>
    <x v="1"/>
    <x v="0"/>
    <x v="1"/>
    <x v="0"/>
    <s v="CONG TY TNHH MAY MAC VA GIAT THANH"/>
    <s v="COUNTRY ROAD"/>
    <x v="1"/>
    <x v="1"/>
    <x v="1"/>
    <s v="145 - F13 "/>
    <x v="1"/>
    <x v="2"/>
    <x v="3"/>
    <s v="321 - F92 "/>
    <x v="2"/>
    <s v="633 - F32 "/>
    <x v="2"/>
    <x v="2"/>
    <x v="2"/>
    <x v="2"/>
  </r>
  <r>
    <s v="OR01834340"/>
    <s v="PR16194970"/>
    <x v="1"/>
    <x v="1"/>
    <s v="3YGC SAMPLE [GKB]"/>
    <x v="1"/>
    <s v="1032666"/>
    <s v="YGRKBC-39 GSN8 I PJR12"/>
    <s v="KENSIN N-ANTI"/>
    <x v="0"/>
    <n v="11.5"/>
    <x v="0"/>
    <s v="  398"/>
    <n v="15"/>
    <x v="1"/>
    <x v="0"/>
    <x v="1"/>
    <x v="0"/>
    <s v="CONG TY TNHH MAY MAC VA GIAT THANH"/>
    <s v="COUNTRY ROAD"/>
    <x v="1"/>
    <x v="1"/>
    <x v="1"/>
    <s v="145 - F13 "/>
    <x v="1"/>
    <x v="2"/>
    <x v="3"/>
    <s v="321 - F92 "/>
    <x v="2"/>
    <s v="633 - F32 "/>
    <x v="2"/>
    <x v="2"/>
    <x v="2"/>
    <x v="2"/>
  </r>
  <r>
    <s v="OR01834340"/>
    <s v="PR16194980"/>
    <x v="1"/>
    <x v="1"/>
    <s v="3YGC SAMPLE [GKB]"/>
    <x v="1"/>
    <s v="1032666"/>
    <s v="YGRKBC-39 GSN8 I PJR12"/>
    <s v="KENSIN N-ANTI"/>
    <x v="0"/>
    <n v="12.5"/>
    <x v="0"/>
    <s v="  398"/>
    <n v="15"/>
    <x v="1"/>
    <x v="0"/>
    <x v="1"/>
    <x v="0"/>
    <s v="CONG TY TNHH MAY MAC VA GIAT THANH"/>
    <s v="COUNTRY ROAD"/>
    <x v="1"/>
    <x v="1"/>
    <x v="1"/>
    <s v="145 - F13 "/>
    <x v="1"/>
    <x v="2"/>
    <x v="3"/>
    <s v="321 - F92 "/>
    <x v="2"/>
    <s v="633 - F32 "/>
    <x v="2"/>
    <x v="2"/>
    <x v="2"/>
    <x v="2"/>
  </r>
  <r>
    <s v="OR01824360"/>
    <s v="PR16243830"/>
    <x v="1"/>
    <x v="1"/>
    <s v="3YGC SAMPLE [GKB]"/>
    <x v="1"/>
    <s v="1032666"/>
    <s v="YGRKBC-39 GSN8 I PJR12"/>
    <s v="KENSIN N-ANTI"/>
    <x v="0"/>
    <n v="11.5"/>
    <x v="0"/>
    <s v="V3248"/>
    <n v="10"/>
    <x v="1"/>
    <x v="1"/>
    <x v="1"/>
    <x v="1"/>
    <s v="WJ ENTERPRISES LIMITED"/>
    <s v="TOPTEN KOREA"/>
    <x v="1"/>
    <x v="1"/>
    <x v="1"/>
    <s v="145 - F13 "/>
    <x v="1"/>
    <x v="2"/>
    <x v="1"/>
    <s v="633 - F32 "/>
    <x v="3"/>
    <s v="    - MAT "/>
    <x v="3"/>
    <x v="3"/>
    <x v="0"/>
    <x v="0"/>
  </r>
  <r>
    <s v="OR01837550"/>
    <s v="PR16237520"/>
    <x v="1"/>
    <x v="1"/>
    <s v="3YGC SAMPLE [GKB]"/>
    <x v="1"/>
    <s v="1032666"/>
    <s v="YGRKBC-39 GSN8 I PJR12"/>
    <s v="KENSIN N-ANTI"/>
    <x v="0"/>
    <n v="6.3"/>
    <x v="1"/>
    <s v="  233"/>
    <n v="30"/>
    <x v="1"/>
    <x v="1"/>
    <x v="1"/>
    <x v="1"/>
    <s v="DELTA GLOBAL SOURCING LIMITED"/>
    <s v="WHBM"/>
    <x v="0"/>
    <x v="1"/>
    <x v="0"/>
    <m/>
    <x v="0"/>
    <x v="0"/>
    <x v="0"/>
    <m/>
    <x v="0"/>
    <m/>
    <x v="0"/>
    <x v="0"/>
    <x v="0"/>
    <x v="0"/>
  </r>
  <r>
    <s v="OR01788220"/>
    <s v="PR16208580"/>
    <x v="0"/>
    <x v="1"/>
    <s v="3YGC  GS  ASSEMBLY [GKB]"/>
    <x v="1"/>
    <s v="1032666"/>
    <s v="YGRKBC-39 GSN8 I PJR12"/>
    <s v="KENSIN N-ANTI"/>
    <x v="0"/>
    <n v="5.5"/>
    <x v="1"/>
    <s v="  916"/>
    <n v="765"/>
    <x v="2"/>
    <x v="0"/>
    <x v="2"/>
    <x v="0"/>
    <s v="CONG TY TNHH MOT THANH VIEN RGM -"/>
    <s v="J.CREW"/>
    <x v="1"/>
    <x v="1"/>
    <x v="1"/>
    <s v="145 - F13 "/>
    <x v="1"/>
    <x v="2"/>
    <x v="1"/>
    <s v="633 - F32 "/>
    <x v="2"/>
    <s v="209 - F40 "/>
    <x v="0"/>
    <x v="0"/>
    <x v="0"/>
    <x v="0"/>
  </r>
  <r>
    <s v="OR01832560"/>
    <s v="PR1625959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0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1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2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3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4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5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660"/>
    <x v="0"/>
    <x v="1"/>
    <s v="3YGC  GS  ASSEMBLY [GKB]"/>
    <x v="1"/>
    <s v="1032666"/>
    <s v="YGRKBC-39 GSN8 I PJR12"/>
    <s v="KENSIN N-ANTI"/>
    <x v="0"/>
    <n v="5"/>
    <x v="1"/>
    <s v="  560"/>
    <n v="17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32560"/>
    <s v="PR16259580"/>
    <x v="0"/>
    <x v="1"/>
    <s v="3YGC  GS  ASSEMBLY [GKB]"/>
    <x v="1"/>
    <s v="1032666"/>
    <s v="YGRKBC-39 GSN8 I PJR12"/>
    <s v="KENSIN N-ANTI"/>
    <x v="0"/>
    <n v="5"/>
    <x v="1"/>
    <s v="  560"/>
    <n v="1400"/>
    <x v="2"/>
    <x v="1"/>
    <x v="2"/>
    <x v="1"/>
    <s v="CONG TY TNHH PHAM TUONG 2000"/>
    <s v=""/>
    <x v="0"/>
    <x v="1"/>
    <x v="0"/>
    <m/>
    <x v="0"/>
    <x v="0"/>
    <x v="0"/>
    <m/>
    <x v="0"/>
    <m/>
    <x v="0"/>
    <x v="0"/>
    <x v="0"/>
    <x v="0"/>
  </r>
  <r>
    <s v="OR01841030"/>
    <s v="PR16282330"/>
    <x v="1"/>
    <x v="1"/>
    <s v="3YGC SAMPLE [GKB]"/>
    <x v="1"/>
    <s v="1032666"/>
    <s v="YGRKBC-39 GSN8 I PJR12"/>
    <s v="KENSIN N-ANTI"/>
    <x v="0"/>
    <n v="4.3"/>
    <x v="1"/>
    <s v="  233"/>
    <n v="10"/>
    <x v="2"/>
    <x v="0"/>
    <x v="2"/>
    <x v="0"/>
    <s v="CONG TY TNHH MAY MAC VA GIAT THANH"/>
    <s v="REITMANS"/>
    <x v="0"/>
    <x v="1"/>
    <x v="0"/>
    <m/>
    <x v="0"/>
    <x v="0"/>
    <x v="0"/>
    <m/>
    <x v="0"/>
    <m/>
    <x v="0"/>
    <x v="0"/>
    <x v="0"/>
    <x v="0"/>
  </r>
  <r>
    <s v="OR01841030"/>
    <s v="PR16282340"/>
    <x v="1"/>
    <x v="1"/>
    <s v="3YGC SAMPLE [GKB]"/>
    <x v="1"/>
    <s v="1032666"/>
    <s v="YGRKBC-39 GSN8 I PJR12"/>
    <s v="KENSIN N-ANTI"/>
    <x v="0"/>
    <n v="5.5"/>
    <x v="1"/>
    <s v="  233"/>
    <n v="10"/>
    <x v="2"/>
    <x v="0"/>
    <x v="2"/>
    <x v="0"/>
    <s v="CONG TY TNHH MAY MAC VA GIAT THANH"/>
    <s v="REITMANS"/>
    <x v="0"/>
    <x v="1"/>
    <x v="0"/>
    <m/>
    <x v="0"/>
    <x v="0"/>
    <x v="0"/>
    <m/>
    <x v="0"/>
    <m/>
    <x v="0"/>
    <x v="0"/>
    <x v="0"/>
    <x v="0"/>
  </r>
  <r>
    <s v="OR01788220"/>
    <s v="PR16300930"/>
    <x v="0"/>
    <x v="1"/>
    <s v="3YGC  GS  ASSEMBLY [GKB]"/>
    <x v="1"/>
    <s v="1032666"/>
    <s v="YGRKBC-39 GSN8 I PJR12"/>
    <s v="KENSIN N-ANTI"/>
    <x v="0"/>
    <n v="6"/>
    <x v="1"/>
    <s v="  181"/>
    <n v="580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788220"/>
    <s v="PR16300940"/>
    <x v="0"/>
    <x v="1"/>
    <s v="3YGC  GS  ASSEMBLY [GKB]"/>
    <x v="1"/>
    <s v="1032666"/>
    <s v="YGRKBC-39 GSN8 I PJR12"/>
    <s v="KENSIN N-ANTI"/>
    <x v="0"/>
    <n v="6.5"/>
    <x v="1"/>
    <s v="  181"/>
    <n v="248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788220"/>
    <s v="PR16300960"/>
    <x v="0"/>
    <x v="1"/>
    <s v="3YGC  GS  ASSEMBLY [GKB]"/>
    <x v="1"/>
    <s v="1032666"/>
    <s v="YGRKBC-39 GSN8 I PJR12"/>
    <s v="KENSIN N-ANTI"/>
    <x v="0"/>
    <n v="5.5"/>
    <x v="1"/>
    <s v="  916"/>
    <n v="26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788220"/>
    <s v="PR16300970"/>
    <x v="0"/>
    <x v="1"/>
    <s v="3YGC  GS  ASSEMBLY [GKB]"/>
    <x v="1"/>
    <s v="1032666"/>
    <s v="YGRKBC-39 GSN8 I PJR12"/>
    <s v="KENSIN N-ANTI"/>
    <x v="0"/>
    <n v="6"/>
    <x v="1"/>
    <s v="  916"/>
    <n v="525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788220"/>
    <s v="PR16300980"/>
    <x v="0"/>
    <x v="1"/>
    <s v="3YGC  GS  ASSEMBLY [GKB]"/>
    <x v="1"/>
    <s v="1032666"/>
    <s v="YGRKBC-39 GSN8 I PJR12"/>
    <s v="KENSIN N-ANTI"/>
    <x v="0"/>
    <n v="6.5"/>
    <x v="1"/>
    <s v="  916"/>
    <n v="226"/>
    <x v="3"/>
    <x v="0"/>
    <x v="3"/>
    <x v="0"/>
    <s v="CONG TY TNHH MOT THANH VIEN RGM -"/>
    <s v="J.CREW"/>
    <x v="0"/>
    <x v="1"/>
    <x v="0"/>
    <m/>
    <x v="0"/>
    <x v="0"/>
    <x v="0"/>
    <m/>
    <x v="0"/>
    <m/>
    <x v="0"/>
    <x v="0"/>
    <x v="0"/>
    <x v="0"/>
  </r>
  <r>
    <s v="OR01833090"/>
    <s v="PR16261180"/>
    <x v="0"/>
    <x v="2"/>
    <s v="3YNRC  GS  ASSEMBLY [WASHING]"/>
    <x v="0"/>
    <s v="1035097"/>
    <s v="YNRC-39 GSN8 C5 PJR12"/>
    <s v="KENSIN"/>
    <x v="0"/>
    <n v="12"/>
    <x v="0"/>
    <s v="  580"/>
    <n v="267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090"/>
    <s v="PR16261220"/>
    <x v="0"/>
    <x v="2"/>
    <s v="3YNRC  GS  ASSEMBLY [WASHING]"/>
    <x v="0"/>
    <s v="1035097"/>
    <s v="YNRC-39 GSN8 C5 PJR12"/>
    <s v="KENSIN"/>
    <x v="0"/>
    <n v="13"/>
    <x v="0"/>
    <s v="  580"/>
    <n v="479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090"/>
    <s v="PR16261250"/>
    <x v="0"/>
    <x v="2"/>
    <s v="3YNRC  GS  ASSEMBLY [WASHING]"/>
    <x v="0"/>
    <s v="1035097"/>
    <s v="YNRC-39 GSN8 C5 PJR12"/>
    <s v="KENSIN"/>
    <x v="0"/>
    <n v="14"/>
    <x v="0"/>
    <s v="  580"/>
    <n v="328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00"/>
    <s v="PR16261190"/>
    <x v="0"/>
    <x v="2"/>
    <s v="3YNRC  GS  ASSEMBLY [WASHING]"/>
    <x v="0"/>
    <s v="1035097"/>
    <s v="YNRC-39 GSN8 C5 PJR12"/>
    <s v="KENSIN"/>
    <x v="0"/>
    <n v="13"/>
    <x v="0"/>
    <s v="  580"/>
    <n v="37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00"/>
    <s v="PR16261230"/>
    <x v="0"/>
    <x v="2"/>
    <s v="3YNRC  GS  ASSEMBLY [WASHING]"/>
    <x v="0"/>
    <s v="1035097"/>
    <s v="YNRC-39 GSN8 C5 PJR12"/>
    <s v="KENSIN"/>
    <x v="0"/>
    <n v="14"/>
    <x v="0"/>
    <s v="  580"/>
    <n v="47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10"/>
    <s v="PR16261170"/>
    <x v="0"/>
    <x v="2"/>
    <s v="3YNRC  GS  ASSEMBLY [WASHING]"/>
    <x v="0"/>
    <s v="1035097"/>
    <s v="YNRC-39 GSN8 C5 PJR12"/>
    <s v="KENSIN"/>
    <x v="0"/>
    <n v="12"/>
    <x v="0"/>
    <s v="  580"/>
    <n v="245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10"/>
    <s v="PR16261210"/>
    <x v="0"/>
    <x v="2"/>
    <s v="3YNRC  GS  ASSEMBLY [WASHING]"/>
    <x v="0"/>
    <s v="1035097"/>
    <s v="YNRC-39 GSN8 C5 PJR12"/>
    <s v="KENSIN"/>
    <x v="0"/>
    <n v="13"/>
    <x v="0"/>
    <s v="  580"/>
    <n v="450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10"/>
    <s v="PR16261260"/>
    <x v="0"/>
    <x v="2"/>
    <s v="3YNRC  GS  ASSEMBLY [WASHING]"/>
    <x v="0"/>
    <s v="1035097"/>
    <s v="YNRC-39 GSN8 C5 PJR12"/>
    <s v="KENSIN"/>
    <x v="0"/>
    <n v="14"/>
    <x v="0"/>
    <s v="  580"/>
    <n v="334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20"/>
    <s v="PR16261160"/>
    <x v="0"/>
    <x v="2"/>
    <s v="3YNRC  GS  ASSEMBLY [WASHING]"/>
    <x v="0"/>
    <s v="1035097"/>
    <s v="YNRC-39 GSN8 C5 PJR12"/>
    <s v="KENSIN"/>
    <x v="0"/>
    <n v="12"/>
    <x v="0"/>
    <s v="  580"/>
    <n v="34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20"/>
    <s v="PR16261200"/>
    <x v="0"/>
    <x v="2"/>
    <s v="3YNRC  GS  ASSEMBLY [WASHING]"/>
    <x v="0"/>
    <s v="1035097"/>
    <s v="YNRC-39 GSN8 C5 PJR12"/>
    <s v="KENSIN"/>
    <x v="0"/>
    <n v="13"/>
    <x v="0"/>
    <s v="  580"/>
    <n v="71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20"/>
    <s v="PR16261240"/>
    <x v="0"/>
    <x v="2"/>
    <s v="3YNRC  GS  ASSEMBLY [WASHING]"/>
    <x v="0"/>
    <s v="1035097"/>
    <s v="YNRC-39 GSN8 C5 PJR12"/>
    <s v="KENSIN"/>
    <x v="0"/>
    <n v="14"/>
    <x v="0"/>
    <s v="  580"/>
    <n v="54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261150"/>
    <x v="0"/>
    <x v="2"/>
    <s v="3YNRC  GS  ASSEMBLY [WASHING]"/>
    <x v="0"/>
    <s v="1035097"/>
    <s v="YNRC-39 GSN8 C5 PJR12"/>
    <s v="KENSIN"/>
    <x v="0"/>
    <n v="11.5"/>
    <x v="0"/>
    <s v="  158"/>
    <n v="1700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630"/>
    <x v="0"/>
    <x v="2"/>
    <s v="3YNRC  GS  ASSEMBLY [WASHING]"/>
    <x v="0"/>
    <s v="1035097"/>
    <s v="YNRC-39 GSN8 C5 PJR12"/>
    <s v="KENSIN"/>
    <x v="0"/>
    <n v="18"/>
    <x v="0"/>
    <s v="  580"/>
    <n v="58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30"/>
    <x v="0"/>
    <x v="2"/>
    <s v="3YNRC  GS  ASSEMBLY [WASHING]"/>
    <x v="0"/>
    <s v="1035097"/>
    <s v="YNRC-39 GSN8 C5 PJR12"/>
    <s v="KENSIN"/>
    <x v="0"/>
    <n v="18"/>
    <x v="0"/>
    <s v="  158"/>
    <n v="45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600"/>
    <x v="0"/>
    <x v="2"/>
    <s v="3YNRC  GS  ASSEMBLY [WASHING]"/>
    <x v="0"/>
    <s v="1035097"/>
    <s v="YNRC-39 GSN8 C5 PJR12"/>
    <s v="KENSIN"/>
    <x v="0"/>
    <n v="17"/>
    <x v="0"/>
    <s v="  580"/>
    <n v="615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610"/>
    <x v="0"/>
    <x v="2"/>
    <s v="3YNRC  GS  ASSEMBLY [WASHING]"/>
    <x v="0"/>
    <s v="1035097"/>
    <s v="YNRC-39 GSN8 C5 PJR12"/>
    <s v="KENSIN"/>
    <x v="0"/>
    <n v="17"/>
    <x v="0"/>
    <s v="  580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10"/>
    <x v="0"/>
    <x v="2"/>
    <s v="3YNRC  GS  ASSEMBLY [WASHING]"/>
    <x v="0"/>
    <s v="1035097"/>
    <s v="YNRC-39 GSN8 C5 PJR12"/>
    <s v="KENSIN"/>
    <x v="0"/>
    <n v="17"/>
    <x v="0"/>
    <s v="  158"/>
    <n v="27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20"/>
    <x v="0"/>
    <x v="2"/>
    <s v="3YNRC  GS  ASSEMBLY [WASHING]"/>
    <x v="0"/>
    <s v="1035097"/>
    <s v="YNRC-39 GSN8 C5 PJR12"/>
    <s v="KENSIN"/>
    <x v="0"/>
    <n v="17"/>
    <x v="0"/>
    <s v="  158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60"/>
    <x v="0"/>
    <x v="2"/>
    <s v="3YNRC  GS  ASSEMBLY [WASHING]"/>
    <x v="0"/>
    <s v="1035097"/>
    <s v="YNRC-39 GSN8 C5 PJR12"/>
    <s v="KENSIN"/>
    <x v="0"/>
    <n v="16"/>
    <x v="0"/>
    <s v="  580"/>
    <n v="93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80"/>
    <x v="0"/>
    <x v="2"/>
    <s v="3YNRC  GS  ASSEMBLY [WASHING]"/>
    <x v="0"/>
    <s v="1035097"/>
    <s v="YNRC-39 GSN8 C5 PJR12"/>
    <s v="KENSIN"/>
    <x v="0"/>
    <n v="16"/>
    <x v="0"/>
    <s v="  580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70"/>
    <x v="0"/>
    <x v="2"/>
    <s v="3YNRC  GS  ASSEMBLY [WASHING]"/>
    <x v="0"/>
    <s v="1035097"/>
    <s v="YNRC-39 GSN8 C5 PJR12"/>
    <s v="KENSIN"/>
    <x v="0"/>
    <n v="16"/>
    <x v="0"/>
    <s v="  580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90"/>
    <x v="0"/>
    <x v="2"/>
    <s v="3YNRC  GS  ASSEMBLY [WASHING]"/>
    <x v="0"/>
    <s v="1035097"/>
    <s v="YNRC-39 GSN8 C5 PJR12"/>
    <s v="KENSIN"/>
    <x v="0"/>
    <n v="16"/>
    <x v="0"/>
    <s v="  158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70"/>
    <x v="0"/>
    <x v="2"/>
    <s v="3YNRC  GS  ASSEMBLY [WASHING]"/>
    <x v="0"/>
    <s v="1035097"/>
    <s v="YNRC-39 GSN8 C5 PJR12"/>
    <s v="KENSIN"/>
    <x v="0"/>
    <n v="16"/>
    <x v="0"/>
    <s v="  158"/>
    <n v="5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80"/>
    <x v="0"/>
    <x v="2"/>
    <s v="3YNRC  GS  ASSEMBLY [WASHING]"/>
    <x v="0"/>
    <s v="1035097"/>
    <s v="YNRC-39 GSN8 C5 PJR12"/>
    <s v="KENSIN"/>
    <x v="0"/>
    <n v="16"/>
    <x v="0"/>
    <s v="  158"/>
    <n v="14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20"/>
    <x v="0"/>
    <x v="2"/>
    <s v="3YNRC  GS  ASSEMBLY [WASHING]"/>
    <x v="0"/>
    <s v="1035097"/>
    <s v="YNRC-39 GSN8 C5 PJR12"/>
    <s v="KENSIN"/>
    <x v="0"/>
    <n v="15"/>
    <x v="0"/>
    <s v="  580"/>
    <n v="417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40"/>
    <x v="0"/>
    <x v="2"/>
    <s v="3YNRC  GS  ASSEMBLY [WASHING]"/>
    <x v="0"/>
    <s v="1035097"/>
    <s v="YNRC-39 GSN8 C5 PJR12"/>
    <s v="KENSIN"/>
    <x v="0"/>
    <n v="1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30"/>
    <x v="0"/>
    <x v="2"/>
    <s v="3YNRC  GS  ASSEMBLY [WASHING]"/>
    <x v="0"/>
    <s v="1035097"/>
    <s v="YNRC-39 GSN8 C5 PJR12"/>
    <s v="KENSIN"/>
    <x v="0"/>
    <n v="1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40"/>
    <x v="0"/>
    <x v="2"/>
    <s v="3YNRC  GS  ASSEMBLY [WASHING]"/>
    <x v="0"/>
    <s v="1035097"/>
    <s v="YNRC-39 GSN8 C5 PJR12"/>
    <s v="KENSIN"/>
    <x v="0"/>
    <n v="15"/>
    <x v="0"/>
    <s v="  158"/>
    <n v="992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50"/>
    <x v="0"/>
    <x v="2"/>
    <s v="3YNRC  GS  ASSEMBLY [WASHING]"/>
    <x v="0"/>
    <s v="1035097"/>
    <s v="YNRC-39 GSN8 C5 PJR12"/>
    <s v="KENSIN"/>
    <x v="0"/>
    <n v="15"/>
    <x v="0"/>
    <s v="  158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500"/>
    <x v="0"/>
    <x v="2"/>
    <s v="3YNRC  GS  ASSEMBLY [WASHING]"/>
    <x v="0"/>
    <s v="1035097"/>
    <s v="YNRC-39 GSN8 C5 PJR12"/>
    <s v="KENSIN"/>
    <x v="0"/>
    <n v="14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490"/>
    <x v="0"/>
    <x v="2"/>
    <s v="3YNRC  GS  ASSEMBLY [WASHING]"/>
    <x v="0"/>
    <s v="1035097"/>
    <s v="YNRC-39 GSN8 C5 PJR12"/>
    <s v="KENSIN"/>
    <x v="0"/>
    <n v="14"/>
    <x v="0"/>
    <s v="  580"/>
    <n v="17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50"/>
    <x v="0"/>
    <x v="2"/>
    <s v="3YNRC  GS  ASSEMBLY [WASHING]"/>
    <x v="0"/>
    <s v="1035097"/>
    <s v="YNRC-39 GSN8 C5 PJR12"/>
    <s v="KENSIN"/>
    <x v="0"/>
    <n v="14"/>
    <x v="0"/>
    <s v="  219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220"/>
    <x v="0"/>
    <x v="2"/>
    <s v="3YNRC  GS  ASSEMBLY [WASHING]"/>
    <x v="0"/>
    <s v="1035097"/>
    <s v="YNRC-39 GSN8 C5 PJR12"/>
    <s v="KENSIN"/>
    <x v="0"/>
    <n v="14"/>
    <x v="0"/>
    <s v="  158"/>
    <n v="134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460"/>
    <x v="0"/>
    <x v="2"/>
    <s v="3YNRC  GS  ASSEMBLY [WASHING]"/>
    <x v="0"/>
    <s v="1035097"/>
    <s v="YNRC-39 GSN8 C5 PJR12"/>
    <s v="KENSIN"/>
    <x v="0"/>
    <n v="13"/>
    <x v="0"/>
    <s v="  580"/>
    <n v="69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340"/>
    <x v="0"/>
    <x v="2"/>
    <s v="3YNRC  GS  ASSEMBLY [WASHING]"/>
    <x v="0"/>
    <s v="1035097"/>
    <s v="YNRC-39 GSN8 C5 PJR12"/>
    <s v="KENSIN"/>
    <x v="0"/>
    <n v="13"/>
    <x v="0"/>
    <s v="  219"/>
    <n v="1011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30"/>
    <s v="PR16302190"/>
    <x v="0"/>
    <x v="2"/>
    <s v="3YNRC  GS  ASSEMBLY [WASHING]"/>
    <x v="0"/>
    <s v="1035097"/>
    <s v="YNRC-39 GSN8 C5 PJR12"/>
    <s v="KENSIN"/>
    <x v="0"/>
    <n v="13"/>
    <x v="0"/>
    <s v="  158"/>
    <n v="38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210"/>
    <x v="0"/>
    <x v="2"/>
    <s v="3YNRC  GS  ASSEMBLY [WASHING]"/>
    <x v="0"/>
    <s v="1035097"/>
    <s v="YNRC-39 GSN8 C5 PJR12"/>
    <s v="KENSIN"/>
    <x v="0"/>
    <n v="14"/>
    <x v="0"/>
    <s v="  158"/>
    <n v="2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60"/>
    <x v="0"/>
    <x v="2"/>
    <s v="3YNRC  GS  ASSEMBLY [WASHING]"/>
    <x v="0"/>
    <s v="1035097"/>
    <s v="YNRC-39 GSN8 C5 PJR12"/>
    <s v="KENSIN"/>
    <x v="0"/>
    <n v="14"/>
    <x v="0"/>
    <s v="  237"/>
    <n v="31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480"/>
    <x v="0"/>
    <x v="2"/>
    <s v="3YNRC  GS  ASSEMBLY [WASHING]"/>
    <x v="0"/>
    <s v="1035097"/>
    <s v="YNRC-39 GSN8 C5 PJR12"/>
    <s v="KENSIN"/>
    <x v="0"/>
    <n v="14"/>
    <x v="0"/>
    <s v="  580"/>
    <n v="4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230"/>
    <x v="0"/>
    <x v="2"/>
    <s v="3YNRC  GS  ASSEMBLY [WASHING]"/>
    <x v="0"/>
    <s v="1035097"/>
    <s v="YNRC-39 GSN8 C5 PJR12"/>
    <s v="KENSIN"/>
    <x v="0"/>
    <n v="15"/>
    <x v="0"/>
    <s v="  158"/>
    <n v="157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70"/>
    <x v="0"/>
    <x v="2"/>
    <s v="3YNRC  GS  ASSEMBLY [WASHING]"/>
    <x v="0"/>
    <s v="1035097"/>
    <s v="YNRC-39 GSN8 C5 PJR12"/>
    <s v="KENSIN"/>
    <x v="0"/>
    <n v="15"/>
    <x v="0"/>
    <s v="  237"/>
    <n v="112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510"/>
    <x v="0"/>
    <x v="2"/>
    <s v="3YNRC  GS  ASSEMBLY [WASHING]"/>
    <x v="0"/>
    <s v="1035097"/>
    <s v="YNRC-39 GSN8 C5 PJR12"/>
    <s v="KENSIN"/>
    <x v="0"/>
    <n v="15"/>
    <x v="0"/>
    <s v="  580"/>
    <n v="22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260"/>
    <x v="0"/>
    <x v="2"/>
    <s v="3YNRC  GS  ASSEMBLY [WASHING]"/>
    <x v="0"/>
    <s v="1035097"/>
    <s v="YNRC-39 GSN8 C5 PJR12"/>
    <s v="KENSIN"/>
    <x v="0"/>
    <n v="16"/>
    <x v="0"/>
    <s v="  158"/>
    <n v="3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80"/>
    <x v="0"/>
    <x v="2"/>
    <s v="3YNRC  GS  ASSEMBLY [WASHING]"/>
    <x v="0"/>
    <s v="1035097"/>
    <s v="YNRC-39 GSN8 C5 PJR12"/>
    <s v="KENSIN"/>
    <x v="0"/>
    <n v="16"/>
    <x v="0"/>
    <s v="  237"/>
    <n v="4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550"/>
    <x v="0"/>
    <x v="2"/>
    <s v="3YNRC  GS  ASSEMBLY [WASHING]"/>
    <x v="0"/>
    <s v="1035097"/>
    <s v="YNRC-39 GSN8 C5 PJR12"/>
    <s v="KENSIN"/>
    <x v="0"/>
    <n v="16"/>
    <x v="0"/>
    <s v="  580"/>
    <n v="164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00"/>
    <x v="0"/>
    <x v="2"/>
    <s v="3YNRC  GS  ASSEMBLY [WASHING]"/>
    <x v="0"/>
    <s v="1035097"/>
    <s v="YNRC-39 GSN8 C5 PJR12"/>
    <s v="KENSIN"/>
    <x v="0"/>
    <n v="17"/>
    <x v="0"/>
    <s v="  158"/>
    <n v="121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390"/>
    <x v="0"/>
    <x v="2"/>
    <s v="3YNRC  GS  ASSEMBLY [WASHING]"/>
    <x v="0"/>
    <s v="1035097"/>
    <s v="YNRC-39 GSN8 C5 PJR12"/>
    <s v="KENSIN"/>
    <x v="0"/>
    <n v="17"/>
    <x v="0"/>
    <s v="  237"/>
    <n v="76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590"/>
    <x v="0"/>
    <x v="2"/>
    <s v="3YNRC  GS  ASSEMBLY [WASHING]"/>
    <x v="0"/>
    <s v="1035097"/>
    <s v="YNRC-39 GSN8 C5 PJR12"/>
    <s v="KENSIN"/>
    <x v="0"/>
    <n v="17"/>
    <x v="0"/>
    <s v="  580"/>
    <n v="179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40"/>
    <s v="PR16302620"/>
    <x v="0"/>
    <x v="2"/>
    <s v="3YNRC  GS  ASSEMBLY [WASHING]"/>
    <x v="0"/>
    <s v="1035097"/>
    <s v="YNRC-39 GSN8 C5 PJR12"/>
    <s v="KENSIN"/>
    <x v="0"/>
    <n v="18"/>
    <x v="0"/>
    <s v="  580"/>
    <n v="55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160"/>
    <x v="0"/>
    <x v="2"/>
    <s v="3YNRC  GS  ASSEMBLY [WASHING]"/>
    <x v="0"/>
    <s v="1035097"/>
    <s v="YNRC-39 GSN8 C5 PJR12"/>
    <s v="KENSIN"/>
    <x v="0"/>
    <n v="12.5"/>
    <x v="0"/>
    <s v="  158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170"/>
    <x v="0"/>
    <x v="2"/>
    <s v="3YNRC  GS  ASSEMBLY [WASHING]"/>
    <x v="0"/>
    <s v="1035097"/>
    <s v="YNRC-39 GSN8 C5 PJR12"/>
    <s v="KENSIN"/>
    <x v="0"/>
    <n v="12.5"/>
    <x v="0"/>
    <s v="  158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180"/>
    <x v="0"/>
    <x v="2"/>
    <s v="3YNRC  GS  ASSEMBLY [WASHING]"/>
    <x v="0"/>
    <s v="1035097"/>
    <s v="YNRC-39 GSN8 C5 PJR12"/>
    <s v="KENSIN"/>
    <x v="0"/>
    <n v="12.5"/>
    <x v="0"/>
    <s v="  158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1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2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3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4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50"/>
    <x v="0"/>
    <x v="2"/>
    <s v="3YNRC  GS  ASSEMBLY [WASHING]"/>
    <x v="0"/>
    <s v="1035097"/>
    <s v="YNRC-39 GSN8 C5 PJR12"/>
    <s v="KENSIN"/>
    <x v="0"/>
    <n v="12.5"/>
    <x v="0"/>
    <s v="  580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00"/>
    <x v="0"/>
    <x v="2"/>
    <s v="3YNRC  GS  ASSEMBLY [WASHING]"/>
    <x v="0"/>
    <s v="1035097"/>
    <s v="YNRC-39 GSN8 C5 PJR12"/>
    <s v="KENSIN"/>
    <x v="0"/>
    <n v="12.5"/>
    <x v="0"/>
    <s v="  580"/>
    <n v="1422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4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5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6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7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8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69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700"/>
    <x v="0"/>
    <x v="2"/>
    <s v="3YNRC  GS  ASSEMBLY [WASHING]"/>
    <x v="0"/>
    <s v="1035097"/>
    <s v="YNRC-39 GSN8 C5 PJR12"/>
    <s v="KENSIN"/>
    <x v="0"/>
    <n v="12.5"/>
    <x v="0"/>
    <s v="  896"/>
    <n v="170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200"/>
    <x v="0"/>
    <x v="2"/>
    <s v="3YNRC  GS  ASSEMBLY [WASHING]"/>
    <x v="0"/>
    <s v="1035097"/>
    <s v="YNRC-39 GSN8 C5 PJR12"/>
    <s v="KENSIN"/>
    <x v="0"/>
    <n v="13.5"/>
    <x v="0"/>
    <s v="  158"/>
    <n v="1668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470"/>
    <x v="0"/>
    <x v="2"/>
    <s v="3YNRC  GS  ASSEMBLY [WASHING]"/>
    <x v="0"/>
    <s v="1035097"/>
    <s v="YNRC-39 GSN8 C5 PJR12"/>
    <s v="KENSIN"/>
    <x v="0"/>
    <n v="13.5"/>
    <x v="0"/>
    <s v="  580"/>
    <n v="1355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3150"/>
    <s v="PR16302710"/>
    <x v="0"/>
    <x v="2"/>
    <s v="3YNRC  GS  ASSEMBLY [WASHING]"/>
    <x v="0"/>
    <s v="1035097"/>
    <s v="YNRC-39 GSN8 C5 PJR12"/>
    <s v="KENSIN"/>
    <x v="0"/>
    <n v="13.5"/>
    <x v="0"/>
    <s v="  896"/>
    <n v="1670"/>
    <x v="3"/>
    <x v="0"/>
    <x v="3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00"/>
    <s v="PR16245210"/>
    <x v="0"/>
    <x v="0"/>
    <s v="3YGC  GS  ASSEMBLY [WASHING]"/>
    <x v="0"/>
    <s v="1035649"/>
    <s v="YGRC-39 GSN8 J CP12"/>
    <s v="KENSIN N-ANTI"/>
    <x v="0"/>
    <n v="12"/>
    <x v="0"/>
    <s v="J196S"/>
    <n v="529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00"/>
    <s v="PR16245230"/>
    <x v="0"/>
    <x v="0"/>
    <s v="3YGC  GS  ASSEMBLY [WASHING]"/>
    <x v="0"/>
    <s v="1035649"/>
    <s v="YGRC-39 GSN8 J CP12"/>
    <s v="KENSIN N-ANTI"/>
    <x v="0"/>
    <n v="13"/>
    <x v="0"/>
    <s v="J196S"/>
    <n v="852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00"/>
    <s v="PR16245260"/>
    <x v="0"/>
    <x v="0"/>
    <s v="3YGC  GS  ASSEMBLY [WASHING]"/>
    <x v="0"/>
    <s v="1035649"/>
    <s v="YGRC-39 GSN8 J CP12"/>
    <s v="KENSIN N-ANTI"/>
    <x v="0"/>
    <n v="14"/>
    <x v="0"/>
    <s v="J196S"/>
    <n v="554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10"/>
    <s v="PR16245220"/>
    <x v="0"/>
    <x v="0"/>
    <s v="3YGC  GS  ASSEMBLY [WASHING]"/>
    <x v="0"/>
    <s v="1035649"/>
    <s v="YGRC-39 GSN8 J CP12"/>
    <s v="KENSIN N-ANTI"/>
    <x v="0"/>
    <n v="13"/>
    <x v="0"/>
    <s v="J196S"/>
    <n v="466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10"/>
    <s v="PR16245270"/>
    <x v="0"/>
    <x v="0"/>
    <s v="3YGC  GS  ASSEMBLY [WASHING]"/>
    <x v="0"/>
    <s v="1035649"/>
    <s v="YGRC-39 GSN8 J CP12"/>
    <s v="KENSIN N-ANTI"/>
    <x v="0"/>
    <n v="14"/>
    <x v="0"/>
    <s v="J196S"/>
    <n v="797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10"/>
    <s v="PR16245300"/>
    <x v="0"/>
    <x v="0"/>
    <s v="3YGC  GS  ASSEMBLY [WASHING]"/>
    <x v="0"/>
    <s v="1035649"/>
    <s v="YGRC-39 GSN8 J CP12"/>
    <s v="KENSIN N-ANTI"/>
    <x v="0"/>
    <n v="15"/>
    <x v="0"/>
    <s v="J196S"/>
    <n v="604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20"/>
    <s v="PR16245250"/>
    <x v="0"/>
    <x v="0"/>
    <s v="3YGC  GS  ASSEMBLY [WASHING]"/>
    <x v="0"/>
    <s v="1035649"/>
    <s v="YGRC-39 GSN8 J CP12"/>
    <s v="KENSIN N-ANTI"/>
    <x v="0"/>
    <n v="14"/>
    <x v="0"/>
    <s v="J196S"/>
    <n v="109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20"/>
    <s v="PR16245290"/>
    <x v="0"/>
    <x v="0"/>
    <s v="3YGC  GS  ASSEMBLY [WASHING]"/>
    <x v="0"/>
    <s v="1035649"/>
    <s v="YGRC-39 GSN8 J CP12"/>
    <s v="KENSIN N-ANTI"/>
    <x v="0"/>
    <n v="15"/>
    <x v="0"/>
    <s v="J196S"/>
    <n v="53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30"/>
    <s v="PR16245240"/>
    <x v="0"/>
    <x v="0"/>
    <s v="3YGC  GS  ASSEMBLY [WASHING]"/>
    <x v="0"/>
    <s v="1035649"/>
    <s v="YGRC-39 GSN8 J CP12"/>
    <s v="KENSIN N-ANTI"/>
    <x v="0"/>
    <n v="13"/>
    <x v="0"/>
    <s v="J196S"/>
    <n v="1164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30"/>
    <s v="PR16245280"/>
    <x v="0"/>
    <x v="0"/>
    <s v="3YGC  GS  ASSEMBLY [WASHING]"/>
    <x v="0"/>
    <s v="1035649"/>
    <s v="YGRC-39 GSN8 J CP12"/>
    <s v="KENSIN N-ANTI"/>
    <x v="0"/>
    <n v="14"/>
    <x v="0"/>
    <s v="J196S"/>
    <n v="1518"/>
    <x v="2"/>
    <x v="0"/>
    <x v="2"/>
    <x v="0"/>
    <s v="YKK HONG KONG LTD."/>
    <s v="MUJI"/>
    <x v="0"/>
    <x v="1"/>
    <x v="0"/>
    <m/>
    <x v="0"/>
    <x v="0"/>
    <x v="0"/>
    <m/>
    <x v="0"/>
    <m/>
    <x v="0"/>
    <x v="0"/>
    <x v="0"/>
    <x v="0"/>
  </r>
  <r>
    <s v="OR01830940"/>
    <s v="PR16208680"/>
    <x v="0"/>
    <x v="0"/>
    <s v="3YGC  GS  ASSEMBLY [WASHING]"/>
    <x v="0"/>
    <s v="1035649"/>
    <s v="YGRC-39 GSN8 J CP12"/>
    <s v="KENSIN N-ANTI"/>
    <x v="0"/>
    <n v="13"/>
    <x v="0"/>
    <s v="J196S"/>
    <n v="63"/>
    <x v="2"/>
    <x v="0"/>
    <x v="2"/>
    <x v="0"/>
    <s v="YKK HONG KONG LTD."/>
    <s v="PUMA"/>
    <x v="1"/>
    <x v="1"/>
    <x v="1"/>
    <s v="122 - F13 "/>
    <x v="1"/>
    <x v="1"/>
    <x v="0"/>
    <m/>
    <x v="0"/>
    <m/>
    <x v="0"/>
    <x v="0"/>
    <x v="0"/>
    <x v="0"/>
  </r>
  <r>
    <s v="OR01830940"/>
    <s v="PR16208690"/>
    <x v="0"/>
    <x v="0"/>
    <s v="3YGC  GS  ASSEMBLY [WASHING]"/>
    <x v="0"/>
    <s v="1035649"/>
    <s v="YGRC-39 GSN8 J CP12"/>
    <s v="KENSIN N-ANTI"/>
    <x v="0"/>
    <n v="14"/>
    <x v="0"/>
    <s v="J196S"/>
    <n v="74"/>
    <x v="2"/>
    <x v="0"/>
    <x v="2"/>
    <x v="0"/>
    <s v="YKK HONG KONG LTD."/>
    <s v="PUMA"/>
    <x v="1"/>
    <x v="1"/>
    <x v="1"/>
    <s v="122 - F13 "/>
    <x v="1"/>
    <x v="1"/>
    <x v="0"/>
    <m/>
    <x v="0"/>
    <m/>
    <x v="0"/>
    <x v="0"/>
    <x v="0"/>
    <x v="0"/>
  </r>
  <r>
    <s v="OR01830950"/>
    <s v="PR16259740"/>
    <x v="0"/>
    <x v="0"/>
    <s v="3YGC  GS  ASSEMBLY [WASHING]"/>
    <x v="0"/>
    <s v="1035649"/>
    <s v="YGRC-39 GSN8 J CP12"/>
    <s v="KENSIN N-ANTI"/>
    <x v="0"/>
    <n v="14"/>
    <x v="0"/>
    <s v="J196S"/>
    <n v="1147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0950"/>
    <s v="PR16259770"/>
    <x v="0"/>
    <x v="0"/>
    <s v="3YGC  GS  ASSEMBLY [WASHING]"/>
    <x v="0"/>
    <s v="1035649"/>
    <s v="YGRC-39 GSN8 J CP12"/>
    <s v="KENSIN N-ANTI"/>
    <x v="0"/>
    <n v="15"/>
    <x v="0"/>
    <s v="J196S"/>
    <n v="1700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0950"/>
    <s v="PR16259760"/>
    <x v="0"/>
    <x v="0"/>
    <s v="3YGC  GS  ASSEMBLY [WASHING]"/>
    <x v="0"/>
    <s v="1035649"/>
    <s v="YGRC-39 GSN8 J CP12"/>
    <s v="KENSIN N-ANTI"/>
    <x v="0"/>
    <n v="15"/>
    <x v="0"/>
    <s v="J196S"/>
    <n v="982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0960"/>
    <s v="PR16259720"/>
    <x v="0"/>
    <x v="0"/>
    <s v="3YGC  GS  ASSEMBLY [WASHING]"/>
    <x v="0"/>
    <s v="1035649"/>
    <s v="YGRC-39 GSN8 J CP12"/>
    <s v="KENSIN N-ANTI"/>
    <x v="0"/>
    <n v="14"/>
    <x v="0"/>
    <s v="J196S"/>
    <n v="95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0960"/>
    <s v="PR16259750"/>
    <x v="0"/>
    <x v="0"/>
    <s v="3YGC  GS  ASSEMBLY [WASHING]"/>
    <x v="0"/>
    <s v="1035649"/>
    <s v="YGRC-39 GSN8 J CP12"/>
    <s v="KENSIN N-ANTI"/>
    <x v="0"/>
    <n v="15"/>
    <x v="0"/>
    <s v="J196S"/>
    <n v="110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1440"/>
    <s v="PR16259700"/>
    <x v="0"/>
    <x v="0"/>
    <s v="3YGC  GS  ASSEMBLY [WASHING]"/>
    <x v="0"/>
    <s v="1035649"/>
    <s v="YGRC-39 GSN8 J CP12"/>
    <s v="KENSIN N-ANTI"/>
    <x v="0"/>
    <n v="12"/>
    <x v="0"/>
    <s v="J196S"/>
    <n v="75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1440"/>
    <s v="PR16259710"/>
    <x v="0"/>
    <x v="0"/>
    <s v="3YGC  GS  ASSEMBLY [WASHING]"/>
    <x v="0"/>
    <s v="1035649"/>
    <s v="YGRC-39 GSN8 J CP12"/>
    <s v="KENSIN N-ANTI"/>
    <x v="0"/>
    <n v="13"/>
    <x v="0"/>
    <s v="J196S"/>
    <n v="362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31440"/>
    <s v="PR16259730"/>
    <x v="0"/>
    <x v="0"/>
    <s v="3YGC  GS  ASSEMBLY [WASHING]"/>
    <x v="0"/>
    <s v="1035649"/>
    <s v="YGRC-39 GSN8 J CP12"/>
    <s v="KENSIN N-ANTI"/>
    <x v="0"/>
    <n v="14"/>
    <x v="0"/>
    <s v="J196S"/>
    <n v="166"/>
    <x v="2"/>
    <x v="1"/>
    <x v="2"/>
    <x v="1"/>
    <s v="YKK HONG KONG LTD."/>
    <s v="MUJI"/>
    <x v="0"/>
    <x v="1"/>
    <x v="0"/>
    <m/>
    <x v="0"/>
    <x v="0"/>
    <x v="0"/>
    <m/>
    <x v="0"/>
    <m/>
    <x v="0"/>
    <x v="0"/>
    <x v="0"/>
    <x v="0"/>
  </r>
  <r>
    <s v="OR01805630"/>
    <s v="PR16117440"/>
    <x v="0"/>
    <x v="3"/>
    <s v="3YGC  GS  ASSEMBLY [GTX]"/>
    <x v="2"/>
    <s v="1060657"/>
    <s v="YGRTXC-39 GSN8 X PJR12"/>
    <s v="KENSIN N-ANTI"/>
    <x v="0"/>
    <n v="14"/>
    <x v="0"/>
    <s v="  960"/>
    <n v="17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450"/>
    <x v="0"/>
    <x v="3"/>
    <s v="3YGC  GS  ASSEMBLY [GTX]"/>
    <x v="2"/>
    <s v="1060657"/>
    <s v="YGRTXC-39 GSN8 X PJR12"/>
    <s v="KENSIN N-ANTI"/>
    <x v="0"/>
    <n v="14"/>
    <x v="0"/>
    <s v="  960"/>
    <n v="17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430"/>
    <x v="0"/>
    <x v="3"/>
    <s v="3YGC  GS  ASSEMBLY [GTX]"/>
    <x v="2"/>
    <s v="1060657"/>
    <s v="YGRTXC-39 GSN8 X PJR12"/>
    <s v="KENSIN N-ANTI"/>
    <x v="0"/>
    <n v="14"/>
    <x v="0"/>
    <s v="  960"/>
    <n v="1229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470"/>
    <x v="0"/>
    <x v="3"/>
    <s v="3YGC  GS  ASSEMBLY [GTX]"/>
    <x v="2"/>
    <s v="1060657"/>
    <s v="YGRTXC-39 GSN8 X PJR12"/>
    <s v="KENSIN N-ANTI"/>
    <x v="0"/>
    <n v="15"/>
    <x v="0"/>
    <s v="  960"/>
    <n v="1700"/>
    <x v="1"/>
    <x v="0"/>
    <x v="1"/>
    <x v="0"/>
    <s v="MASTERTEX INTERNATIONAL LTD."/>
    <s v="BERSHKA"/>
    <x v="1"/>
    <x v="1"/>
    <x v="1"/>
    <s v="132 - F13 "/>
    <x v="1"/>
    <x v="3"/>
    <x v="0"/>
    <m/>
    <x v="0"/>
    <m/>
    <x v="0"/>
    <x v="0"/>
    <x v="0"/>
    <x v="0"/>
  </r>
  <r>
    <s v="OR01805630"/>
    <s v="PR16117480"/>
    <x v="0"/>
    <x v="3"/>
    <s v="3YGC  GS  ASSEMBLY [GTX]"/>
    <x v="2"/>
    <s v="1060657"/>
    <s v="YGRTXC-39 GSN8 X PJR12"/>
    <s v="KENSIN N-ANTI"/>
    <x v="0"/>
    <n v="15"/>
    <x v="0"/>
    <s v="  960"/>
    <n v="1700"/>
    <x v="1"/>
    <x v="0"/>
    <x v="1"/>
    <x v="0"/>
    <s v="MASTERTEX INTERNATIONAL LTD."/>
    <s v="BERSHKA"/>
    <x v="1"/>
    <x v="1"/>
    <x v="1"/>
    <s v="132 - F13 "/>
    <x v="1"/>
    <x v="3"/>
    <x v="0"/>
    <m/>
    <x v="0"/>
    <m/>
    <x v="0"/>
    <x v="0"/>
    <x v="0"/>
    <x v="0"/>
  </r>
  <r>
    <s v="OR01805630"/>
    <s v="PR16117490"/>
    <x v="0"/>
    <x v="3"/>
    <s v="3YGC  GS  ASSEMBLY [GTX]"/>
    <x v="2"/>
    <s v="1060657"/>
    <s v="YGRTXC-39 GSN8 X PJR12"/>
    <s v="KENSIN N-ANTI"/>
    <x v="0"/>
    <n v="15"/>
    <x v="0"/>
    <s v="  960"/>
    <n v="17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00"/>
    <x v="0"/>
    <x v="3"/>
    <s v="3YGC  GS  ASSEMBLY [GTX]"/>
    <x v="2"/>
    <s v="1060657"/>
    <s v="YGRTXC-39 GSN8 X PJR12"/>
    <s v="KENSIN N-ANTI"/>
    <x v="0"/>
    <n v="15"/>
    <x v="0"/>
    <s v="  960"/>
    <n v="17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460"/>
    <x v="0"/>
    <x v="3"/>
    <s v="3YGC  GS  ASSEMBLY [GTX]"/>
    <x v="2"/>
    <s v="1060657"/>
    <s v="YGRTXC-39 GSN8 X PJR12"/>
    <s v="KENSIN N-ANTI"/>
    <x v="0"/>
    <n v="15"/>
    <x v="0"/>
    <s v="  960"/>
    <n v="129"/>
    <x v="1"/>
    <x v="0"/>
    <x v="1"/>
    <x v="0"/>
    <s v="MASTERTEX INTERNATIONAL LTD."/>
    <s v="BERSHKA"/>
    <x v="1"/>
    <x v="1"/>
    <x v="1"/>
    <s v="132 - F13 "/>
    <x v="1"/>
    <x v="3"/>
    <x v="0"/>
    <m/>
    <x v="0"/>
    <m/>
    <x v="0"/>
    <x v="0"/>
    <x v="0"/>
    <x v="0"/>
  </r>
  <r>
    <s v="OR01805630"/>
    <s v="PR16117520"/>
    <x v="0"/>
    <x v="3"/>
    <s v="3YGC  GS  ASSEMBLY [GTX]"/>
    <x v="2"/>
    <s v="1060657"/>
    <s v="YGRTXC-39 GSN8 X PJR12"/>
    <s v="KENSIN N-ANTI"/>
    <x v="0"/>
    <n v="16"/>
    <x v="0"/>
    <s v="  960"/>
    <n v="14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30"/>
    <x v="0"/>
    <x v="3"/>
    <s v="3YGC  GS  ASSEMBLY [GTX]"/>
    <x v="2"/>
    <s v="1060657"/>
    <s v="YGRTXC-39 GSN8 X PJR12"/>
    <s v="KENSIN N-ANTI"/>
    <x v="0"/>
    <n v="16"/>
    <x v="0"/>
    <s v="  960"/>
    <n v="14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40"/>
    <x v="0"/>
    <x v="3"/>
    <s v="3YGC  GS  ASSEMBLY [GTX]"/>
    <x v="2"/>
    <s v="1060657"/>
    <s v="YGRTXC-39 GSN8 X PJR12"/>
    <s v="KENSIN N-ANTI"/>
    <x v="0"/>
    <n v="16"/>
    <x v="0"/>
    <s v="  960"/>
    <n v="140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50"/>
    <x v="0"/>
    <x v="3"/>
    <s v="3YGC  GS  ASSEMBLY [GTX]"/>
    <x v="2"/>
    <s v="1060657"/>
    <s v="YGRTXC-39 GSN8 X PJR12"/>
    <s v="KENSIN N-ANTI"/>
    <x v="0"/>
    <n v="16"/>
    <x v="0"/>
    <s v="  96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510"/>
    <x v="0"/>
    <x v="3"/>
    <s v="3YGC  GS  ASSEMBLY [GTX]"/>
    <x v="2"/>
    <s v="1060657"/>
    <s v="YGRTXC-39 GSN8 X PJR12"/>
    <s v="KENSIN N-ANTI"/>
    <x v="0"/>
    <n v="16"/>
    <x v="0"/>
    <s v="  960"/>
    <n v="390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30"/>
    <s v="PR16117570"/>
    <x v="0"/>
    <x v="3"/>
    <s v="3YGC  GS  ASSEMBLY [GTX]"/>
    <x v="2"/>
    <s v="1060657"/>
    <s v="YGRTXC-39 GSN8 X PJR12"/>
    <s v="KENSIN N-ANTI"/>
    <x v="0"/>
    <n v="17"/>
    <x v="0"/>
    <s v="  96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580"/>
    <x v="0"/>
    <x v="3"/>
    <s v="3YGC  GS  ASSEMBLY [GTX]"/>
    <x v="2"/>
    <s v="1060657"/>
    <s v="YGRTXC-39 GSN8 X PJR12"/>
    <s v="KENSIN N-ANTI"/>
    <x v="0"/>
    <n v="17"/>
    <x v="0"/>
    <s v="  96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560"/>
    <x v="0"/>
    <x v="3"/>
    <s v="3YGC  GS  ASSEMBLY [GTX]"/>
    <x v="2"/>
    <s v="1060657"/>
    <s v="YGRTXC-39 GSN8 X PJR12"/>
    <s v="KENSIN N-ANTI"/>
    <x v="0"/>
    <n v="17"/>
    <x v="0"/>
    <s v="  960"/>
    <n v="127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600"/>
    <x v="0"/>
    <x v="3"/>
    <s v="3YGC  GS  ASSEMBLY [GTX]"/>
    <x v="2"/>
    <s v="1060657"/>
    <s v="YGRTXC-39 GSN8 X PJR12"/>
    <s v="KENSIN N-ANTI"/>
    <x v="0"/>
    <n v="18"/>
    <x v="0"/>
    <s v="  96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590"/>
    <x v="0"/>
    <x v="3"/>
    <s v="3YGC  GS  ASSEMBLY [GTX]"/>
    <x v="2"/>
    <s v="1060657"/>
    <s v="YGRTXC-39 GSN8 X PJR12"/>
    <s v="KENSIN N-ANTI"/>
    <x v="0"/>
    <n v="18"/>
    <x v="0"/>
    <s v="  960"/>
    <n v="229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30"/>
    <s v="PR16117610"/>
    <x v="0"/>
    <x v="3"/>
    <s v="3YGC  GS  ASSEMBLY [GTX]"/>
    <x v="2"/>
    <s v="1060657"/>
    <s v="YGRTXC-39 GSN8 X PJR12"/>
    <s v="KENSIN N-ANTI"/>
    <x v="0"/>
    <n v="19"/>
    <x v="0"/>
    <s v="  960"/>
    <n v="1014"/>
    <x v="1"/>
    <x v="0"/>
    <x v="1"/>
    <x v="0"/>
    <s v="MASTERTEX INTERNATIONAL LTD."/>
    <s v="BERSHKA"/>
    <x v="1"/>
    <x v="1"/>
    <x v="1"/>
    <s v="116 - F13 "/>
    <x v="1"/>
    <x v="3"/>
    <x v="0"/>
    <m/>
    <x v="0"/>
    <m/>
    <x v="0"/>
    <x v="0"/>
    <x v="0"/>
    <x v="0"/>
  </r>
  <r>
    <s v="OR01805690"/>
    <s v="PR1611734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5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6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7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8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390"/>
    <x v="0"/>
    <x v="3"/>
    <s v="3YGC  GS  ASSEMBLY [GTX]"/>
    <x v="2"/>
    <s v="1060657"/>
    <s v="YGRTXC-39 GSN8 X PJR12"/>
    <s v="KENSIN N-ANTI"/>
    <x v="0"/>
    <n v="16"/>
    <x v="0"/>
    <s v="  580"/>
    <n v="1400"/>
    <x v="1"/>
    <x v="0"/>
    <x v="1"/>
    <x v="0"/>
    <s v="MASTERTEX INTERNATIONAL LTD."/>
    <s v="BERSHKA"/>
    <x v="1"/>
    <x v="1"/>
    <x v="1"/>
    <s v="132 - F13 "/>
    <x v="1"/>
    <x v="3"/>
    <x v="3"/>
    <s v="314 - F92 "/>
    <x v="0"/>
    <m/>
    <x v="0"/>
    <x v="0"/>
    <x v="0"/>
    <x v="0"/>
  </r>
  <r>
    <s v="OR01805690"/>
    <s v="PR16117420"/>
    <x v="0"/>
    <x v="3"/>
    <s v="3YGC  GS  ASSEMBLY [GTX]"/>
    <x v="2"/>
    <s v="1060657"/>
    <s v="YGRTXC-39 GSN8 X PJR12"/>
    <s v="KENSIN N-ANTI"/>
    <x v="0"/>
    <n v="19"/>
    <x v="0"/>
    <s v="  580"/>
    <n v="672"/>
    <x v="1"/>
    <x v="0"/>
    <x v="1"/>
    <x v="0"/>
    <s v="MASTERTEX INTERNATIONAL LTD."/>
    <s v="BERSHKA"/>
    <x v="1"/>
    <x v="1"/>
    <x v="1"/>
    <s v="132 - F13 "/>
    <x v="1"/>
    <x v="3"/>
    <x v="1"/>
    <s v="176 - F47 "/>
    <x v="0"/>
    <m/>
    <x v="0"/>
    <x v="0"/>
    <x v="0"/>
    <x v="0"/>
  </r>
  <r>
    <s v="OR01805690"/>
    <s v="PR16208670"/>
    <x v="0"/>
    <x v="3"/>
    <s v="3YGC  GS  ASSEMBLY [GTX]"/>
    <x v="2"/>
    <s v="1060657"/>
    <s v="YGRTXC-39 GSN8 X PJR12"/>
    <s v="KENSIN N-ANTI"/>
    <x v="0"/>
    <n v="14"/>
    <x v="0"/>
    <s v="  580"/>
    <n v="1700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26950"/>
    <s v="PR16240590"/>
    <x v="1"/>
    <x v="4"/>
    <s v="3YARNC SAMPLE [WASHING]"/>
    <x v="0"/>
    <s v="1118405"/>
    <s v="YARNC-32 DP C5 PJR12"/>
    <s v="KENSIN N-ANTI"/>
    <x v="1"/>
    <n v="14"/>
    <x v="0"/>
    <s v="  580"/>
    <n v="5"/>
    <x v="1"/>
    <x v="1"/>
    <x v="1"/>
    <x v="1"/>
    <s v="CONG TY TNHH KIM SORA"/>
    <s v=""/>
    <x v="0"/>
    <x v="1"/>
    <x v="0"/>
    <m/>
    <x v="0"/>
    <x v="0"/>
    <x v="0"/>
    <m/>
    <x v="0"/>
    <m/>
    <x v="0"/>
    <x v="0"/>
    <x v="0"/>
    <x v="0"/>
  </r>
  <r>
    <s v="OR01831450"/>
    <s v="PR16193420"/>
    <x v="1"/>
    <x v="5"/>
    <s v="3YNRC SAMPLE [WASHING]"/>
    <x v="0"/>
    <s v="1067749"/>
    <s v="YMRDSC-39 GSN8 C6 PJR12"/>
    <s v="N-ANTI"/>
    <x v="0"/>
    <n v="4.5"/>
    <x v="1"/>
    <s v="V4407"/>
    <n v="30"/>
    <x v="1"/>
    <x v="0"/>
    <x v="1"/>
    <x v="0"/>
    <s v="DELTA GLOBAL SOURCING LIMITED"/>
    <s v="WHBM"/>
    <x v="1"/>
    <x v="1"/>
    <x v="1"/>
    <s v="119 - F13 "/>
    <x v="1"/>
    <x v="4"/>
    <x v="0"/>
    <m/>
    <x v="0"/>
    <m/>
    <x v="0"/>
    <x v="0"/>
    <x v="0"/>
    <x v="0"/>
  </r>
  <r>
    <s v="OR01831450"/>
    <s v="PR16193410"/>
    <x v="1"/>
    <x v="5"/>
    <s v="3YNRC SAMPLE [WASHING]"/>
    <x v="0"/>
    <s v="1067749"/>
    <s v="YMRDSC-39 GSN8 C6 PJR12"/>
    <s v="N-ANTI"/>
    <x v="0"/>
    <n v="4"/>
    <x v="1"/>
    <s v="V4407"/>
    <n v="5"/>
    <x v="1"/>
    <x v="0"/>
    <x v="1"/>
    <x v="0"/>
    <s v="DELTA GLOBAL SOURCING LIMITED"/>
    <s v="WHBM"/>
    <x v="1"/>
    <x v="1"/>
    <x v="1"/>
    <s v="119 - F13 "/>
    <x v="1"/>
    <x v="4"/>
    <x v="0"/>
    <m/>
    <x v="0"/>
    <m/>
    <x v="0"/>
    <x v="0"/>
    <x v="0"/>
    <x v="0"/>
  </r>
  <r>
    <s v="OR01799880"/>
    <s v="PR16209030"/>
    <x v="0"/>
    <x v="2"/>
    <s v="3YNRC  GS  ASSEMBLY [WASHING]"/>
    <x v="0"/>
    <s v="1067749"/>
    <s v="YMRDSC-39 GSN8 C6 PJR12"/>
    <s v="N-ANTI"/>
    <x v="0"/>
    <n v="5.5"/>
    <x v="1"/>
    <s v="  229"/>
    <n v="1282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40"/>
    <x v="0"/>
    <x v="2"/>
    <s v="3YNRC  GS  ASSEMBLY [WASHING]"/>
    <x v="0"/>
    <s v="1067749"/>
    <s v="YMRDSC-39 GSN8 C6 PJR12"/>
    <s v="N-ANTI"/>
    <x v="0"/>
    <n v="6"/>
    <x v="1"/>
    <s v="  229"/>
    <n v="271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50"/>
    <x v="0"/>
    <x v="2"/>
    <s v="3YNRC  GS  ASSEMBLY [WASHING]"/>
    <x v="0"/>
    <s v="1067749"/>
    <s v="YMRDSC-39 GSN8 C6 PJR12"/>
    <s v="N-ANTI"/>
    <x v="0"/>
    <n v="6.5"/>
    <x v="1"/>
    <s v="  229"/>
    <n v="123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60"/>
    <x v="0"/>
    <x v="2"/>
    <s v="3YNRC  GS  ASSEMBLY [WASHING]"/>
    <x v="0"/>
    <s v="1067749"/>
    <s v="YMRDSC-39 GSN8 C6 PJR12"/>
    <s v="N-ANTI"/>
    <x v="0"/>
    <n v="7"/>
    <x v="1"/>
    <s v="  229"/>
    <n v="35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10"/>
    <x v="0"/>
    <x v="2"/>
    <s v="3YNRC  GS  ASSEMBLY [WASHING]"/>
    <x v="0"/>
    <s v="1067749"/>
    <s v="YMRDSC-39 GSN8 C6 PJR12"/>
    <s v="N-ANTI"/>
    <x v="0"/>
    <n v="5"/>
    <x v="1"/>
    <s v="  821"/>
    <n v="109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20"/>
    <x v="0"/>
    <x v="2"/>
    <s v="3YNRC  GS  ASSEMBLY [WASHING]"/>
    <x v="0"/>
    <s v="1067749"/>
    <s v="YMRDSC-39 GSN8 C6 PJR12"/>
    <s v="N-ANTI"/>
    <x v="0"/>
    <n v="5.5"/>
    <x v="1"/>
    <s v="  821"/>
    <n v="106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30"/>
    <x v="0"/>
    <x v="2"/>
    <s v="3YNRC  GS  ASSEMBLY [WASHING]"/>
    <x v="0"/>
    <s v="1067749"/>
    <s v="YMRDSC-39 GSN8 C6 PJR12"/>
    <s v="N-ANTI"/>
    <x v="0"/>
    <n v="6"/>
    <x v="1"/>
    <s v="  821"/>
    <n v="236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40"/>
    <x v="0"/>
    <x v="2"/>
    <s v="3YNRC  GS  ASSEMBLY [WASHING]"/>
    <x v="0"/>
    <s v="1067749"/>
    <s v="YMRDSC-39 GSN8 C6 PJR12"/>
    <s v="N-ANTI"/>
    <x v="0"/>
    <n v="6.5"/>
    <x v="1"/>
    <s v="  821"/>
    <n v="67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50"/>
    <x v="0"/>
    <x v="2"/>
    <s v="3YNRC  GS  ASSEMBLY [WASHING]"/>
    <x v="0"/>
    <s v="1067749"/>
    <s v="YMRDSC-39 GSN8 C6 PJR12"/>
    <s v="N-ANTI"/>
    <x v="0"/>
    <n v="7"/>
    <x v="1"/>
    <s v="  821"/>
    <n v="6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10"/>
    <x v="0"/>
    <x v="2"/>
    <s v="3YNRC  GS  ASSEMBLY [WASHING]"/>
    <x v="0"/>
    <s v="1067749"/>
    <s v="YMRDSC-39 GSN8 C6 PJR12"/>
    <s v="N-ANTI"/>
    <x v="0"/>
    <n v="5"/>
    <x v="1"/>
    <s v="  567"/>
    <n v="170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00"/>
    <x v="0"/>
    <x v="2"/>
    <s v="3YNRC  GS  ASSEMBLY [WASHING]"/>
    <x v="0"/>
    <s v="1067749"/>
    <s v="YMRDSC-39 GSN8 C6 PJR12"/>
    <s v="N-ANTI"/>
    <x v="0"/>
    <n v="5"/>
    <x v="1"/>
    <s v="  567"/>
    <n v="1265"/>
    <x v="2"/>
    <x v="0"/>
    <x v="2"/>
    <x v="0"/>
    <s v="CONG TY TNHH MAY MAC VA GIAT THANH"/>
    <s v="URBAN OUTFITTERS"/>
    <x v="0"/>
    <x v="1"/>
    <x v="1"/>
    <s v="119 - F13 "/>
    <x v="0"/>
    <x v="0"/>
    <x v="0"/>
    <m/>
    <x v="0"/>
    <m/>
    <x v="0"/>
    <x v="0"/>
    <x v="0"/>
    <x v="0"/>
  </r>
  <r>
    <s v="OR01799880"/>
    <s v="PR16209130"/>
    <x v="0"/>
    <x v="2"/>
    <s v="3YNRC  GS  ASSEMBLY [WASHING]"/>
    <x v="0"/>
    <s v="1067749"/>
    <s v="YMRDSC-39 GSN8 C6 PJR12"/>
    <s v="N-ANTI"/>
    <x v="0"/>
    <n v="5.5"/>
    <x v="1"/>
    <s v="  567"/>
    <n v="170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20"/>
    <x v="0"/>
    <x v="2"/>
    <s v="3YNRC  GS  ASSEMBLY [WASHING]"/>
    <x v="0"/>
    <s v="1067749"/>
    <s v="YMRDSC-39 GSN8 C6 PJR12"/>
    <s v="N-ANTI"/>
    <x v="0"/>
    <n v="5.5"/>
    <x v="1"/>
    <s v="  567"/>
    <n v="1318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40"/>
    <x v="0"/>
    <x v="2"/>
    <s v="3YNRC  GS  ASSEMBLY [WASHING]"/>
    <x v="0"/>
    <s v="1067749"/>
    <s v="YMRDSC-39 GSN8 C6 PJR12"/>
    <s v="N-ANTI"/>
    <x v="0"/>
    <n v="6"/>
    <x v="1"/>
    <s v="  567"/>
    <n v="656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50"/>
    <x v="0"/>
    <x v="2"/>
    <s v="3YNRC  GS  ASSEMBLY [WASHING]"/>
    <x v="0"/>
    <s v="1067749"/>
    <s v="YMRDSC-39 GSN8 C6 PJR12"/>
    <s v="N-ANTI"/>
    <x v="0"/>
    <n v="6.5"/>
    <x v="1"/>
    <s v="  567"/>
    <n v="216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60"/>
    <x v="0"/>
    <x v="2"/>
    <s v="3YNRC  GS  ASSEMBLY [WASHING]"/>
    <x v="0"/>
    <s v="1067749"/>
    <s v="YMRDSC-39 GSN8 C6 PJR12"/>
    <s v="N-ANTI"/>
    <x v="0"/>
    <n v="7"/>
    <x v="1"/>
    <s v="  567"/>
    <n v="2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70"/>
    <x v="0"/>
    <x v="2"/>
    <s v="3YNRC  GS  ASSEMBLY [WASHING]"/>
    <x v="0"/>
    <s v="1067749"/>
    <s v="YMRDSC-39 GSN8 C6 PJR12"/>
    <s v="N-ANTI"/>
    <x v="0"/>
    <n v="5.5"/>
    <x v="1"/>
    <s v="  816"/>
    <n v="241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80"/>
    <x v="0"/>
    <x v="2"/>
    <s v="3YNRC  GS  ASSEMBLY [WASHING]"/>
    <x v="0"/>
    <s v="1067749"/>
    <s v="YMRDSC-39 GSN8 C6 PJR12"/>
    <s v="N-ANTI"/>
    <x v="0"/>
    <n v="6"/>
    <x v="1"/>
    <s v="  816"/>
    <n v="53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190"/>
    <x v="0"/>
    <x v="2"/>
    <s v="3YNRC  GS  ASSEMBLY [WASHING]"/>
    <x v="0"/>
    <s v="1067749"/>
    <s v="YMRDSC-39 GSN8 C6 PJR12"/>
    <s v="N-ANTI"/>
    <x v="0"/>
    <n v="6.5"/>
    <x v="1"/>
    <s v="  816"/>
    <n v="2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200"/>
    <x v="0"/>
    <x v="2"/>
    <s v="3YNRC  GS  ASSEMBLY [WASHING]"/>
    <x v="0"/>
    <s v="1067749"/>
    <s v="YMRDSC-39 GSN8 C6 PJR12"/>
    <s v="N-ANTI"/>
    <x v="0"/>
    <n v="7"/>
    <x v="1"/>
    <s v="  816"/>
    <n v="1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70"/>
    <x v="0"/>
    <x v="2"/>
    <s v="3YNRC  GS  ASSEMBLY [WASHING]"/>
    <x v="0"/>
    <s v="1067749"/>
    <s v="YMRDSC-39 GSN8 C6 PJR12"/>
    <s v="N-ANTI"/>
    <x v="0"/>
    <n v="6"/>
    <x v="1"/>
    <s v="  271"/>
    <n v="43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80"/>
    <x v="0"/>
    <x v="2"/>
    <s v="3YNRC  GS  ASSEMBLY [WASHING]"/>
    <x v="0"/>
    <s v="1067749"/>
    <s v="YMRDSC-39 GSN8 C6 PJR12"/>
    <s v="N-ANTI"/>
    <x v="0"/>
    <n v="6.5"/>
    <x v="1"/>
    <s v="  271"/>
    <n v="25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90"/>
    <x v="0"/>
    <x v="2"/>
    <s v="3YNRC  GS  ASSEMBLY [WASHING]"/>
    <x v="0"/>
    <s v="1067749"/>
    <s v="YMRDSC-39 GSN8 C6 PJR12"/>
    <s v="N-ANTI"/>
    <x v="0"/>
    <n v="7"/>
    <x v="1"/>
    <s v="  271"/>
    <n v="8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8980"/>
    <x v="0"/>
    <x v="2"/>
    <s v="3YNRC  GS  ASSEMBLY [WASHING]"/>
    <x v="0"/>
    <s v="1067749"/>
    <s v="YMRDSC-39 GSN8 C6 PJR12"/>
    <s v="N-ANTI"/>
    <x v="0"/>
    <n v="5"/>
    <x v="1"/>
    <s v="  128"/>
    <n v="21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8990"/>
    <x v="0"/>
    <x v="2"/>
    <s v="3YNRC  GS  ASSEMBLY [WASHING]"/>
    <x v="0"/>
    <s v="1067749"/>
    <s v="YMRDSC-39 GSN8 C6 PJR12"/>
    <s v="N-ANTI"/>
    <x v="0"/>
    <n v="5.5"/>
    <x v="1"/>
    <s v="  128"/>
    <n v="241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00"/>
    <x v="0"/>
    <x v="2"/>
    <s v="3YNRC  GS  ASSEMBLY [WASHING]"/>
    <x v="0"/>
    <s v="1067749"/>
    <s v="YMRDSC-39 GSN8 C6 PJR12"/>
    <s v="N-ANTI"/>
    <x v="0"/>
    <n v="6"/>
    <x v="1"/>
    <s v="  128"/>
    <n v="53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10"/>
    <x v="0"/>
    <x v="2"/>
    <s v="3YNRC  GS  ASSEMBLY [WASHING]"/>
    <x v="0"/>
    <s v="1067749"/>
    <s v="YMRDSC-39 GSN8 C6 PJR12"/>
    <s v="N-ANTI"/>
    <x v="0"/>
    <n v="6.5"/>
    <x v="1"/>
    <s v="  128"/>
    <n v="29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799880"/>
    <s v="PR16209020"/>
    <x v="0"/>
    <x v="2"/>
    <s v="3YNRC  GS  ASSEMBLY [WASHING]"/>
    <x v="0"/>
    <s v="1067749"/>
    <s v="YMRDSC-39 GSN8 C6 PJR12"/>
    <s v="N-ANTI"/>
    <x v="0"/>
    <n v="7"/>
    <x v="1"/>
    <s v="  128"/>
    <n v="10"/>
    <x v="2"/>
    <x v="0"/>
    <x v="2"/>
    <x v="0"/>
    <s v="CONG TY TNHH MAY MAC VA GIAT THANH"/>
    <s v="URBAN OUTFITTERS"/>
    <x v="0"/>
    <x v="1"/>
    <x v="0"/>
    <m/>
    <x v="0"/>
    <x v="0"/>
    <x v="0"/>
    <m/>
    <x v="0"/>
    <m/>
    <x v="0"/>
    <x v="0"/>
    <x v="0"/>
    <x v="0"/>
  </r>
  <r>
    <s v="OR01805650"/>
    <s v="PR16118050"/>
    <x v="0"/>
    <x v="2"/>
    <s v="3YNRC  GS  ASSEMBLY [WASHING]"/>
    <x v="0"/>
    <s v="1037866"/>
    <s v="YMRNC-39 GSN8 C5 PJR12"/>
    <s v="N-ANTI"/>
    <x v="0"/>
    <n v="15"/>
    <x v="0"/>
    <s v="  960"/>
    <n v="1700"/>
    <x v="1"/>
    <x v="0"/>
    <x v="1"/>
    <x v="0"/>
    <s v="MASTERTEX INTERNATIONAL LTD."/>
    <s v="BERSHKA"/>
    <x v="1"/>
    <x v="1"/>
    <x v="1"/>
    <s v="119 - F13 "/>
    <x v="1"/>
    <x v="1"/>
    <x v="0"/>
    <m/>
    <x v="0"/>
    <m/>
    <x v="0"/>
    <x v="0"/>
    <x v="0"/>
    <x v="0"/>
  </r>
  <r>
    <s v="OR01805650"/>
    <s v="PR16118070"/>
    <x v="0"/>
    <x v="2"/>
    <s v="3YNRC  GS  ASSEMBLY [WASHING]"/>
    <x v="0"/>
    <s v="1037866"/>
    <s v="YMRNC-39 GSN8 C5 PJR12"/>
    <s v="N-ANTI"/>
    <x v="0"/>
    <n v="16"/>
    <x v="0"/>
    <s v="  960"/>
    <n v="1400"/>
    <x v="1"/>
    <x v="0"/>
    <x v="1"/>
    <x v="0"/>
    <s v="MASTERTEX INTERNATIONAL LTD."/>
    <s v="BERSHKA"/>
    <x v="1"/>
    <x v="1"/>
    <x v="1"/>
    <s v="119 - F13 "/>
    <x v="1"/>
    <x v="1"/>
    <x v="0"/>
    <m/>
    <x v="0"/>
    <m/>
    <x v="0"/>
    <x v="0"/>
    <x v="0"/>
    <x v="0"/>
  </r>
  <r>
    <s v="OR01805650"/>
    <s v="PR16118080"/>
    <x v="0"/>
    <x v="2"/>
    <s v="3YNRC  GS  ASSEMBLY [WASHING]"/>
    <x v="0"/>
    <s v="1037866"/>
    <s v="YMRNC-39 GSN8 C5 PJR12"/>
    <s v="N-ANTI"/>
    <x v="0"/>
    <n v="16"/>
    <x v="0"/>
    <s v="  960"/>
    <n v="1400"/>
    <x v="1"/>
    <x v="0"/>
    <x v="1"/>
    <x v="0"/>
    <s v="MASTERTEX INTERNATIONAL LTD."/>
    <s v="BERSHKA"/>
    <x v="1"/>
    <x v="1"/>
    <x v="1"/>
    <s v="119 - F13 "/>
    <x v="1"/>
    <x v="1"/>
    <x v="3"/>
    <s v="311 - F92 "/>
    <x v="0"/>
    <m/>
    <x v="0"/>
    <x v="0"/>
    <x v="0"/>
    <x v="0"/>
  </r>
  <r>
    <s v="OR01805650"/>
    <s v="PR16118090"/>
    <x v="0"/>
    <x v="2"/>
    <s v="3YNRC  GS  ASSEMBLY [WASHING]"/>
    <x v="0"/>
    <s v="1037866"/>
    <s v="YMRNC-39 GSN8 C5 PJR12"/>
    <s v="N-ANTI"/>
    <x v="0"/>
    <n v="16"/>
    <x v="0"/>
    <s v="  960"/>
    <n v="1400"/>
    <x v="1"/>
    <x v="0"/>
    <x v="1"/>
    <x v="0"/>
    <s v="MASTERTEX INTERNATIONAL LTD."/>
    <s v="BERSHKA"/>
    <x v="1"/>
    <x v="1"/>
    <x v="1"/>
    <s v="119 - F13 "/>
    <x v="1"/>
    <x v="1"/>
    <x v="3"/>
    <s v="311 - F92 "/>
    <x v="0"/>
    <m/>
    <x v="0"/>
    <x v="0"/>
    <x v="0"/>
    <x v="0"/>
  </r>
  <r>
    <s v="OR01805650"/>
    <s v="PR16118060"/>
    <x v="0"/>
    <x v="2"/>
    <s v="3YNRC  GS  ASSEMBLY [WASHING]"/>
    <x v="0"/>
    <s v="1037866"/>
    <s v="YMRNC-39 GSN8 C5 PJR12"/>
    <s v="N-ANTI"/>
    <x v="0"/>
    <n v="16"/>
    <x v="0"/>
    <s v="  960"/>
    <n v="1152"/>
    <x v="1"/>
    <x v="0"/>
    <x v="1"/>
    <x v="0"/>
    <s v="MASTERTEX INTERNATIONAL LTD."/>
    <s v="BERSHKA"/>
    <x v="1"/>
    <x v="1"/>
    <x v="1"/>
    <s v="119 - F13 "/>
    <x v="1"/>
    <x v="1"/>
    <x v="0"/>
    <m/>
    <x v="0"/>
    <m/>
    <x v="0"/>
    <x v="0"/>
    <x v="0"/>
    <x v="0"/>
  </r>
  <r>
    <s v="OR01805650"/>
    <s v="PR16118110"/>
    <x v="0"/>
    <x v="2"/>
    <s v="3YNRC  GS  ASSEMBLY [WASHING]"/>
    <x v="0"/>
    <s v="1037866"/>
    <s v="YMRNC-39 GSN8 C5 PJR12"/>
    <s v="N-ANTI"/>
    <x v="0"/>
    <n v="17"/>
    <x v="0"/>
    <s v="  960"/>
    <n v="1400"/>
    <x v="1"/>
    <x v="0"/>
    <x v="1"/>
    <x v="0"/>
    <s v="MASTERTEX INTERNATIONAL LTD."/>
    <s v="BERSHKA"/>
    <x v="1"/>
    <x v="1"/>
    <x v="1"/>
    <s v="124 - F13 "/>
    <x v="1"/>
    <x v="1"/>
    <x v="3"/>
    <s v="311 - F92 "/>
    <x v="0"/>
    <m/>
    <x v="0"/>
    <x v="0"/>
    <x v="0"/>
    <x v="0"/>
  </r>
  <r>
    <s v="OR01805650"/>
    <s v="PR16118120"/>
    <x v="0"/>
    <x v="2"/>
    <s v="3YNRC  GS  ASSEMBLY [WASHING]"/>
    <x v="0"/>
    <s v="1037866"/>
    <s v="YMRNC-39 GSN8 C5 PJR12"/>
    <s v="N-ANTI"/>
    <x v="0"/>
    <n v="17"/>
    <x v="0"/>
    <s v="  960"/>
    <n v="1400"/>
    <x v="1"/>
    <x v="0"/>
    <x v="1"/>
    <x v="0"/>
    <s v="MASTERTEX INTERNATIONAL LTD."/>
    <s v="BERSHKA"/>
    <x v="1"/>
    <x v="1"/>
    <x v="1"/>
    <s v="124 - F13 "/>
    <x v="1"/>
    <x v="1"/>
    <x v="1"/>
    <s v="182 - F47 "/>
    <x v="0"/>
    <m/>
    <x v="0"/>
    <x v="0"/>
    <x v="0"/>
    <x v="0"/>
  </r>
  <r>
    <s v="OR01805650"/>
    <s v="PR16118100"/>
    <x v="0"/>
    <x v="2"/>
    <s v="3YNRC  GS  ASSEMBLY [WASHING]"/>
    <x v="0"/>
    <s v="1037866"/>
    <s v="YMRNC-39 GSN8 C5 PJR12"/>
    <s v="N-ANTI"/>
    <x v="0"/>
    <n v="17"/>
    <x v="0"/>
    <s v="  960"/>
    <n v="146"/>
    <x v="1"/>
    <x v="0"/>
    <x v="1"/>
    <x v="0"/>
    <s v="MASTERTEX INTERNATIONAL LTD."/>
    <s v="BERSHKA"/>
    <x v="1"/>
    <x v="1"/>
    <x v="1"/>
    <s v="119 - F13 "/>
    <x v="1"/>
    <x v="1"/>
    <x v="0"/>
    <m/>
    <x v="0"/>
    <m/>
    <x v="0"/>
    <x v="0"/>
    <x v="0"/>
    <x v="0"/>
  </r>
  <r>
    <s v="OR01805650"/>
    <s v="PR16118140"/>
    <x v="0"/>
    <x v="2"/>
    <s v="3YNRC  GS  ASSEMBLY [WASHING]"/>
    <x v="0"/>
    <s v="1037866"/>
    <s v="YMRNC-39 GSN8 C5 PJR12"/>
    <s v="N-ANTI"/>
    <x v="0"/>
    <n v="18"/>
    <x v="0"/>
    <s v="  960"/>
    <n v="1400"/>
    <x v="1"/>
    <x v="0"/>
    <x v="1"/>
    <x v="0"/>
    <s v="MASTERTEX INTERNATIONAL LTD."/>
    <s v="BERSHKA"/>
    <x v="1"/>
    <x v="1"/>
    <x v="1"/>
    <s v="124 - F13 "/>
    <x v="1"/>
    <x v="1"/>
    <x v="3"/>
    <s v="311 - F92 "/>
    <x v="0"/>
    <m/>
    <x v="0"/>
    <x v="0"/>
    <x v="0"/>
    <x v="0"/>
  </r>
  <r>
    <s v="OR01805650"/>
    <s v="PR16118130"/>
    <x v="0"/>
    <x v="2"/>
    <s v="3YNRC  GS  ASSEMBLY [WASHING]"/>
    <x v="0"/>
    <s v="1037866"/>
    <s v="YMRNC-39 GSN8 C5 PJR12"/>
    <s v="N-ANTI"/>
    <x v="0"/>
    <n v="18"/>
    <x v="0"/>
    <s v="  960"/>
    <n v="410"/>
    <x v="1"/>
    <x v="0"/>
    <x v="1"/>
    <x v="0"/>
    <s v="MASTERTEX INTERNATIONAL LTD."/>
    <s v="BERSHKA"/>
    <x v="0"/>
    <x v="1"/>
    <x v="1"/>
    <s v="119 - F13 "/>
    <x v="0"/>
    <x v="0"/>
    <x v="0"/>
    <m/>
    <x v="0"/>
    <m/>
    <x v="0"/>
    <x v="0"/>
    <x v="0"/>
    <x v="0"/>
  </r>
  <r>
    <s v="OR01805680"/>
    <s v="PR16170460"/>
    <x v="0"/>
    <x v="2"/>
    <s v="3YNRC  GS  ASSEMBLY [WASHING]"/>
    <x v="0"/>
    <s v="1037866"/>
    <s v="YMRNC-39 GSN8 C5 PJR12"/>
    <s v="N-ANTI"/>
    <x v="0"/>
    <n v="13"/>
    <x v="0"/>
    <s v="  920"/>
    <n v="474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480"/>
    <x v="0"/>
    <x v="2"/>
    <s v="3YNRC  GS  ASSEMBLY [WASHING]"/>
    <x v="0"/>
    <s v="1037866"/>
    <s v="YMRNC-39 GSN8 C5 PJR12"/>
    <s v="N-ANTI"/>
    <x v="0"/>
    <n v="14"/>
    <x v="0"/>
    <s v="  920"/>
    <n v="1700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470"/>
    <x v="0"/>
    <x v="2"/>
    <s v="3YNRC  GS  ASSEMBLY [WASHING]"/>
    <x v="0"/>
    <s v="1037866"/>
    <s v="YMRNC-39 GSN8 C5 PJR12"/>
    <s v="N-ANTI"/>
    <x v="0"/>
    <n v="14"/>
    <x v="0"/>
    <s v="  920"/>
    <n v="1288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500"/>
    <x v="0"/>
    <x v="2"/>
    <s v="3YNRC  GS  ASSEMBLY [WASHING]"/>
    <x v="0"/>
    <s v="1037866"/>
    <s v="YMRNC-39 GSN8 C5 PJR12"/>
    <s v="N-ANTI"/>
    <x v="0"/>
    <n v="15"/>
    <x v="0"/>
    <s v="  920"/>
    <n v="1700"/>
    <x v="1"/>
    <x v="1"/>
    <x v="1"/>
    <x v="1"/>
    <s v="MASTERTEX INTERNATIONAL LTD."/>
    <s v="BERSHKA"/>
    <x v="1"/>
    <x v="1"/>
    <x v="1"/>
    <s v="124 - F13 "/>
    <x v="1"/>
    <x v="1"/>
    <x v="0"/>
    <m/>
    <x v="0"/>
    <m/>
    <x v="0"/>
    <x v="0"/>
    <x v="0"/>
    <x v="0"/>
  </r>
  <r>
    <s v="OR01805680"/>
    <s v="PR16170510"/>
    <x v="0"/>
    <x v="2"/>
    <s v="3YNRC  GS  ASSEMBLY [WASHING]"/>
    <x v="0"/>
    <s v="1037866"/>
    <s v="YMRNC-39 GSN8 C5 PJR12"/>
    <s v="N-ANTI"/>
    <x v="0"/>
    <n v="15"/>
    <x v="0"/>
    <s v="  920"/>
    <n v="1700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520"/>
    <x v="0"/>
    <x v="2"/>
    <s v="3YNRC  GS  ASSEMBLY [WASHING]"/>
    <x v="0"/>
    <s v="1037866"/>
    <s v="YMRNC-39 GSN8 C5 PJR12"/>
    <s v="N-ANTI"/>
    <x v="0"/>
    <n v="15"/>
    <x v="0"/>
    <s v="  920"/>
    <n v="1700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05680"/>
    <s v="PR16170530"/>
    <x v="0"/>
    <x v="2"/>
    <s v="3YNRC  GS  ASSEMBLY [WASHING]"/>
    <x v="0"/>
    <s v="1037866"/>
    <s v="YMRNC-39 GSN8 C5 PJR12"/>
    <s v="N-ANTI"/>
    <x v="0"/>
    <n v="15"/>
    <x v="0"/>
    <s v="  920"/>
    <n v="17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490"/>
    <x v="0"/>
    <x v="2"/>
    <s v="3YNRC  GS  ASSEMBLY [WASHING]"/>
    <x v="0"/>
    <s v="1037866"/>
    <s v="YMRNC-39 GSN8 C5 PJR12"/>
    <s v="N-ANTI"/>
    <x v="0"/>
    <n v="15"/>
    <x v="0"/>
    <s v="  920"/>
    <n v="1633"/>
    <x v="1"/>
    <x v="1"/>
    <x v="1"/>
    <x v="1"/>
    <s v="MASTERTEX INTERNATIONAL LTD."/>
    <s v="BERSHKA"/>
    <x v="1"/>
    <x v="1"/>
    <x v="1"/>
    <s v="124 - F13 "/>
    <x v="1"/>
    <x v="1"/>
    <x v="1"/>
    <s v="182 - F47 "/>
    <x v="0"/>
    <m/>
    <x v="0"/>
    <x v="0"/>
    <x v="0"/>
    <x v="0"/>
  </r>
  <r>
    <s v="OR01805680"/>
    <s v="PR16170550"/>
    <x v="0"/>
    <x v="2"/>
    <s v="3YNRC  GS  ASSEMBLY [WASHING]"/>
    <x v="0"/>
    <s v="1037866"/>
    <s v="YMRNC-39 GSN8 C5 PJR12"/>
    <s v="N-ANTI"/>
    <x v="0"/>
    <n v="16"/>
    <x v="0"/>
    <s v="  920"/>
    <n v="14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560"/>
    <x v="0"/>
    <x v="2"/>
    <s v="3YNRC  GS  ASSEMBLY [WASHING]"/>
    <x v="0"/>
    <s v="1037866"/>
    <s v="YMRNC-39 GSN8 C5 PJR12"/>
    <s v="N-ANTI"/>
    <x v="0"/>
    <n v="16"/>
    <x v="0"/>
    <s v="  920"/>
    <n v="14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570"/>
    <x v="0"/>
    <x v="2"/>
    <s v="3YNRC  GS  ASSEMBLY [WASHING]"/>
    <x v="0"/>
    <s v="1037866"/>
    <s v="YMRNC-39 GSN8 C5 PJR12"/>
    <s v="N-ANTI"/>
    <x v="0"/>
    <n v="16"/>
    <x v="0"/>
    <s v="  920"/>
    <n v="14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580"/>
    <x v="0"/>
    <x v="2"/>
    <s v="3YNRC  GS  ASSEMBLY [WASHING]"/>
    <x v="0"/>
    <s v="1037866"/>
    <s v="YMRNC-39 GSN8 C5 PJR12"/>
    <s v="N-ANTI"/>
    <x v="0"/>
    <n v="16"/>
    <x v="0"/>
    <s v="  920"/>
    <n v="1400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540"/>
    <x v="0"/>
    <x v="2"/>
    <s v="3YNRC  GS  ASSEMBLY [WASHING]"/>
    <x v="0"/>
    <s v="1037866"/>
    <s v="YMRNC-39 GSN8 C5 PJR12"/>
    <s v="N-ANTI"/>
    <x v="0"/>
    <n v="16"/>
    <x v="0"/>
    <s v="  920"/>
    <n v="827"/>
    <x v="1"/>
    <x v="1"/>
    <x v="1"/>
    <x v="1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80"/>
    <s v="PR16170600"/>
    <x v="0"/>
    <x v="2"/>
    <s v="3YNRC  GS  ASSEMBLY [WASHING]"/>
    <x v="0"/>
    <s v="1037866"/>
    <s v="YMRNC-39 GSN8 C5 PJR12"/>
    <s v="N-ANTI"/>
    <x v="0"/>
    <n v="17"/>
    <x v="0"/>
    <s v="  920"/>
    <n v="1400"/>
    <x v="1"/>
    <x v="1"/>
    <x v="1"/>
    <x v="1"/>
    <s v="MASTERTEX INTERNATIONAL LTD."/>
    <s v="BERSHKA"/>
    <x v="1"/>
    <x v="1"/>
    <x v="1"/>
    <s v="124 - F13 "/>
    <x v="1"/>
    <x v="1"/>
    <x v="1"/>
    <s v="182 - F47 "/>
    <x v="0"/>
    <m/>
    <x v="0"/>
    <x v="0"/>
    <x v="0"/>
    <x v="0"/>
  </r>
  <r>
    <s v="OR01805680"/>
    <s v="PR16170590"/>
    <x v="0"/>
    <x v="2"/>
    <s v="3YNRC  GS  ASSEMBLY [WASHING]"/>
    <x v="0"/>
    <s v="1037866"/>
    <s v="YMRNC-39 GSN8 C5 PJR12"/>
    <s v="N-ANTI"/>
    <x v="0"/>
    <n v="17"/>
    <x v="0"/>
    <s v="  920"/>
    <n v="254"/>
    <x v="1"/>
    <x v="1"/>
    <x v="1"/>
    <x v="1"/>
    <s v="MASTERTEX INTERNATIONAL LTD."/>
    <s v="BERSHKA"/>
    <x v="1"/>
    <x v="1"/>
    <x v="1"/>
    <s v="124 - F13 "/>
    <x v="1"/>
    <x v="1"/>
    <x v="1"/>
    <s v="182 - F47 "/>
    <x v="2"/>
    <s v="182 - F47 "/>
    <x v="0"/>
    <x v="0"/>
    <x v="0"/>
    <x v="0"/>
  </r>
  <r>
    <s v="OR01805680"/>
    <s v="PR16170620"/>
    <x v="0"/>
    <x v="2"/>
    <s v="3YNRC  GS  ASSEMBLY [WASHING]"/>
    <x v="0"/>
    <s v="1037866"/>
    <s v="YMRNC-39 GSN8 C5 PJR12"/>
    <s v="N-ANTI"/>
    <x v="0"/>
    <n v="18"/>
    <x v="0"/>
    <s v="  920"/>
    <n v="1400"/>
    <x v="1"/>
    <x v="1"/>
    <x v="1"/>
    <x v="1"/>
    <s v="MASTERTEX INTERNATIONAL LTD."/>
    <s v="BERSHKA"/>
    <x v="1"/>
    <x v="1"/>
    <x v="1"/>
    <s v="124 - F13 "/>
    <x v="1"/>
    <x v="1"/>
    <x v="1"/>
    <s v="182 - F47 "/>
    <x v="0"/>
    <m/>
    <x v="0"/>
    <x v="0"/>
    <x v="0"/>
    <x v="0"/>
  </r>
  <r>
    <s v="OR01805680"/>
    <s v="PR16170610"/>
    <x v="0"/>
    <x v="2"/>
    <s v="3YNRC  GS  ASSEMBLY [WASHING]"/>
    <x v="0"/>
    <s v="1037866"/>
    <s v="YMRNC-39 GSN8 C5 PJR12"/>
    <s v="N-ANTI"/>
    <x v="0"/>
    <n v="18"/>
    <x v="0"/>
    <s v="  920"/>
    <n v="14"/>
    <x v="1"/>
    <x v="1"/>
    <x v="1"/>
    <x v="1"/>
    <s v="MASTERTEX INTERNATIONAL LTD."/>
    <s v="BERSHKA"/>
    <x v="2"/>
    <x v="1"/>
    <x v="1"/>
    <s v="124 - F13 "/>
    <x v="0"/>
    <x v="0"/>
    <x v="0"/>
    <m/>
    <x v="0"/>
    <m/>
    <x v="0"/>
    <x v="0"/>
    <x v="0"/>
    <x v="0"/>
  </r>
  <r>
    <s v="OR01829380"/>
    <s v="PR16164930"/>
    <x v="1"/>
    <x v="5"/>
    <s v="3YNRC SAMPLE [WASHING]"/>
    <x v="0"/>
    <s v="1037866"/>
    <s v="YMRNC-39 GSN8 C5 PJR12"/>
    <s v="N-ANTI"/>
    <x v="0"/>
    <n v="4.8"/>
    <x v="1"/>
    <s v="  030"/>
    <n v="7"/>
    <x v="1"/>
    <x v="0"/>
    <x v="1"/>
    <x v="0"/>
    <s v="CONG TY TRACH NHIEM HUU HAN MTV"/>
    <s v="CARLISLE"/>
    <x v="1"/>
    <x v="1"/>
    <x v="1"/>
    <s v="119 - F13 "/>
    <x v="1"/>
    <x v="1"/>
    <x v="1"/>
    <s v="633 - F32 "/>
    <x v="2"/>
    <s v="211 - F40 "/>
    <x v="0"/>
    <x v="0"/>
    <x v="0"/>
    <x v="0"/>
  </r>
  <r>
    <s v="OR01831570"/>
    <s v="PR16193430"/>
    <x v="1"/>
    <x v="5"/>
    <s v="3YNRC SAMPLE [WASHING]"/>
    <x v="0"/>
    <s v="1037866"/>
    <s v="YMRNC-39 GSN8 C5 PJR12"/>
    <s v="N-ANTI"/>
    <x v="0"/>
    <n v="11"/>
    <x v="0"/>
    <s v="  580"/>
    <n v="5"/>
    <x v="1"/>
    <x v="0"/>
    <x v="1"/>
    <x v="0"/>
    <s v="BAF BROTHER AND FRIEND GMBH"/>
    <s v="C&amp;A"/>
    <x v="1"/>
    <x v="1"/>
    <x v="1"/>
    <s v="119 - F13 "/>
    <x v="1"/>
    <x v="1"/>
    <x v="1"/>
    <s v="633 - F32 "/>
    <x v="2"/>
    <s v="211 - F40 "/>
    <x v="0"/>
    <x v="0"/>
    <x v="0"/>
    <x v="0"/>
  </r>
  <r>
    <s v="OR01831570"/>
    <s v="PR16193440"/>
    <x v="1"/>
    <x v="5"/>
    <s v="3YNRC SAMPLE [WASHING]"/>
    <x v="0"/>
    <s v="1037866"/>
    <s v="YMRNC-39 GSN8 C5 PJR12"/>
    <s v="N-ANTI"/>
    <x v="0"/>
    <n v="12"/>
    <x v="0"/>
    <s v="  580"/>
    <n v="5"/>
    <x v="1"/>
    <x v="0"/>
    <x v="1"/>
    <x v="0"/>
    <s v="BAF BROTHER AND FRIEND GMBH"/>
    <s v="C&amp;A"/>
    <x v="1"/>
    <x v="1"/>
    <x v="1"/>
    <s v="119 - F13 "/>
    <x v="1"/>
    <x v="1"/>
    <x v="1"/>
    <s v="633 - F32 "/>
    <x v="2"/>
    <s v="211 - F40 "/>
    <x v="0"/>
    <x v="0"/>
    <x v="0"/>
    <x v="0"/>
  </r>
  <r>
    <s v="OR01805700"/>
    <s v="PR16209260"/>
    <x v="0"/>
    <x v="2"/>
    <s v="3YNRC  GS  ASSEMBLY [WASHING]"/>
    <x v="0"/>
    <s v="1037866"/>
    <s v="YMRNC-39 GSN8 C5 PJR12"/>
    <s v="N-ANTI"/>
    <x v="0"/>
    <n v="13"/>
    <x v="0"/>
    <s v="  580"/>
    <n v="747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280"/>
    <x v="0"/>
    <x v="2"/>
    <s v="3YNRC  GS  ASSEMBLY [WASHING]"/>
    <x v="0"/>
    <s v="1037866"/>
    <s v="YMRNC-39 GSN8 C5 PJR12"/>
    <s v="N-ANTI"/>
    <x v="0"/>
    <n v="14"/>
    <x v="0"/>
    <s v="  580"/>
    <n v="1700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270"/>
    <x v="0"/>
    <x v="2"/>
    <s v="3YNRC  GS  ASSEMBLY [WASHING]"/>
    <x v="0"/>
    <s v="1037866"/>
    <s v="YMRNC-39 GSN8 C5 PJR12"/>
    <s v="N-ANTI"/>
    <x v="0"/>
    <n v="14"/>
    <x v="0"/>
    <s v="  580"/>
    <n v="45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00"/>
    <x v="0"/>
    <x v="2"/>
    <s v="3YNRC  GS  ASSEMBLY [WASHING]"/>
    <x v="0"/>
    <s v="1037866"/>
    <s v="YMRNC-39 GSN8 C5 PJR12"/>
    <s v="N-ANTI"/>
    <x v="0"/>
    <n v="15"/>
    <x v="0"/>
    <s v="  580"/>
    <n v="1700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290"/>
    <x v="0"/>
    <x v="2"/>
    <s v="3YNRC  GS  ASSEMBLY [WASHING]"/>
    <x v="0"/>
    <s v="1037866"/>
    <s v="YMRNC-39 GSN8 C5 PJR12"/>
    <s v="N-ANTI"/>
    <x v="0"/>
    <n v="15"/>
    <x v="0"/>
    <s v="  580"/>
    <n v="1012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20"/>
    <x v="0"/>
    <x v="2"/>
    <s v="3YNRC  GS  ASSEMBLY [WASHING]"/>
    <x v="0"/>
    <s v="1037866"/>
    <s v="YMRNC-39 GSN8 C5 PJR12"/>
    <s v="N-ANTI"/>
    <x v="0"/>
    <n v="16"/>
    <x v="0"/>
    <s v="  580"/>
    <n v="1400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10"/>
    <x v="0"/>
    <x v="2"/>
    <s v="3YNRC  GS  ASSEMBLY [WASHING]"/>
    <x v="0"/>
    <s v="1037866"/>
    <s v="YMRNC-39 GSN8 C5 PJR12"/>
    <s v="N-ANTI"/>
    <x v="0"/>
    <n v="16"/>
    <x v="0"/>
    <s v="  580"/>
    <n v="989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30"/>
    <x v="0"/>
    <x v="2"/>
    <s v="3YNRC  GS  ASSEMBLY [WASHING]"/>
    <x v="0"/>
    <s v="1037866"/>
    <s v="YMRNC-39 GSN8 C5 PJR12"/>
    <s v="N-ANTI"/>
    <x v="0"/>
    <n v="17"/>
    <x v="0"/>
    <s v="  580"/>
    <n v="1261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40"/>
    <x v="0"/>
    <x v="2"/>
    <s v="3YNRC  GS  ASSEMBLY [WASHING]"/>
    <x v="0"/>
    <s v="1037866"/>
    <s v="YMRNC-39 GSN8 C5 PJR12"/>
    <s v="N-ANTI"/>
    <x v="0"/>
    <n v="18"/>
    <x v="0"/>
    <s v="  580"/>
    <n v="722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700"/>
    <s v="PR16209350"/>
    <x v="0"/>
    <x v="2"/>
    <s v="3YNRC  GS  ASSEMBLY [WASHING]"/>
    <x v="0"/>
    <s v="1037866"/>
    <s v="YMRNC-39 GSN8 C5 PJR12"/>
    <s v="N-ANTI"/>
    <x v="0"/>
    <n v="19"/>
    <x v="0"/>
    <s v="  580"/>
    <n v="419"/>
    <x v="2"/>
    <x v="0"/>
    <x v="2"/>
    <x v="0"/>
    <s v="MASTERTEX INTERNATIONAL LTD."/>
    <s v="BERSHKA"/>
    <x v="0"/>
    <x v="1"/>
    <x v="0"/>
    <m/>
    <x v="0"/>
    <x v="0"/>
    <x v="0"/>
    <m/>
    <x v="0"/>
    <m/>
    <x v="0"/>
    <x v="0"/>
    <x v="0"/>
    <x v="0"/>
  </r>
  <r>
    <s v="OR01805600"/>
    <s v="PR16261080"/>
    <x v="0"/>
    <x v="2"/>
    <s v="3YNRC  GS  ASSEMBLY [WASHING]"/>
    <x v="0"/>
    <s v="1037866"/>
    <s v="YMRNC-39 GSN8 C5 PJR12"/>
    <s v="N-ANTI"/>
    <x v="0"/>
    <n v="14"/>
    <x v="0"/>
    <s v="  040"/>
    <n v="1620"/>
    <x v="2"/>
    <x v="1"/>
    <x v="2"/>
    <x v="1"/>
    <s v="MAX NOVA BUSINESS HONGKONG LIMITED"/>
    <s v="PULL AND BEAR"/>
    <x v="0"/>
    <x v="1"/>
    <x v="0"/>
    <m/>
    <x v="0"/>
    <x v="0"/>
    <x v="0"/>
    <m/>
    <x v="0"/>
    <m/>
    <x v="0"/>
    <x v="0"/>
    <x v="0"/>
    <x v="0"/>
  </r>
  <r>
    <s v="OR01805600"/>
    <s v="PR16261090"/>
    <x v="0"/>
    <x v="2"/>
    <s v="3YNRC  GS  ASSEMBLY [WASHING]"/>
    <x v="0"/>
    <s v="1037866"/>
    <s v="YMRNC-39 GSN8 C5 PJR12"/>
    <s v="N-ANTI"/>
    <x v="0"/>
    <n v="15"/>
    <x v="0"/>
    <s v="  040"/>
    <n v="555"/>
    <x v="2"/>
    <x v="1"/>
    <x v="2"/>
    <x v="1"/>
    <s v="MAX NOVA BUSINESS HONGKONG LIMITED"/>
    <s v="PULL AND BEAR"/>
    <x v="0"/>
    <x v="1"/>
    <x v="0"/>
    <m/>
    <x v="0"/>
    <x v="0"/>
    <x v="0"/>
    <m/>
    <x v="0"/>
    <m/>
    <x v="0"/>
    <x v="0"/>
    <x v="0"/>
    <x v="0"/>
  </r>
  <r>
    <s v="OR01831530"/>
    <s v="PR16261110"/>
    <x v="0"/>
    <x v="2"/>
    <s v="3YNRC  GS  ASSEMBLY [WASHING]"/>
    <x v="0"/>
    <s v="1037866"/>
    <s v="YMRNC-39 GSN8 C5 PJR12"/>
    <s v="N-ANTI"/>
    <x v="0"/>
    <n v="11"/>
    <x v="0"/>
    <s v="  580"/>
    <n v="1700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31530"/>
    <s v="PR16261120"/>
    <x v="0"/>
    <x v="2"/>
    <s v="3YNRC  GS  ASSEMBLY [WASHING]"/>
    <x v="0"/>
    <s v="1037866"/>
    <s v="YMRNC-39 GSN8 C5 PJR12"/>
    <s v="N-ANTI"/>
    <x v="0"/>
    <n v="11"/>
    <x v="0"/>
    <s v="  580"/>
    <n v="1700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31530"/>
    <s v="PR16261100"/>
    <x v="0"/>
    <x v="2"/>
    <s v="3YNRC  GS  ASSEMBLY [WASHING]"/>
    <x v="0"/>
    <s v="1037866"/>
    <s v="YMRNC-39 GSN8 C5 PJR12"/>
    <s v="N-ANTI"/>
    <x v="0"/>
    <n v="11"/>
    <x v="0"/>
    <s v="  580"/>
    <n v="310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31530"/>
    <s v="PR16261140"/>
    <x v="0"/>
    <x v="2"/>
    <s v="3YNRC  GS  ASSEMBLY [WASHING]"/>
    <x v="0"/>
    <s v="1037866"/>
    <s v="YMRNC-39 GSN8 C5 PJR12"/>
    <s v="N-ANTI"/>
    <x v="0"/>
    <n v="12"/>
    <x v="0"/>
    <s v="  580"/>
    <n v="1700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31530"/>
    <s v="PR16261130"/>
    <x v="0"/>
    <x v="2"/>
    <s v="3YNRC  GS  ASSEMBLY [WASHING]"/>
    <x v="0"/>
    <s v="1037866"/>
    <s v="YMRNC-39 GSN8 C5 PJR12"/>
    <s v="N-ANTI"/>
    <x v="0"/>
    <n v="12"/>
    <x v="0"/>
    <s v="  580"/>
    <n v="222"/>
    <x v="2"/>
    <x v="1"/>
    <x v="2"/>
    <x v="1"/>
    <s v="BAF BROTHER AND FRIEND GMBH"/>
    <s v="C&amp;A"/>
    <x v="0"/>
    <x v="1"/>
    <x v="0"/>
    <m/>
    <x v="0"/>
    <x v="0"/>
    <x v="0"/>
    <m/>
    <x v="0"/>
    <m/>
    <x v="0"/>
    <x v="0"/>
    <x v="0"/>
    <x v="0"/>
  </r>
  <r>
    <s v="OR01805600"/>
    <s v="PR16302150"/>
    <x v="0"/>
    <x v="2"/>
    <s v="3YNRC  GS  ASSEMBLY [WASHING]"/>
    <x v="0"/>
    <s v="1037866"/>
    <s v="YMRNC-39 GSN8 C5 PJR12"/>
    <s v="N-ANTI"/>
    <x v="0"/>
    <n v="13"/>
    <x v="0"/>
    <s v="  040"/>
    <n v="1700"/>
    <x v="3"/>
    <x v="0"/>
    <x v="3"/>
    <x v="0"/>
    <s v="MAX NOVA BUSINESS HONGKONG LIMITED"/>
    <s v="PULL AND BEAR"/>
    <x v="0"/>
    <x v="1"/>
    <x v="0"/>
    <m/>
    <x v="0"/>
    <x v="0"/>
    <x v="0"/>
    <m/>
    <x v="0"/>
    <m/>
    <x v="0"/>
    <x v="0"/>
    <x v="0"/>
    <x v="0"/>
  </r>
  <r>
    <s v="OR01805600"/>
    <s v="PR16302140"/>
    <x v="0"/>
    <x v="2"/>
    <s v="3YNRC  GS  ASSEMBLY [WASHING]"/>
    <x v="0"/>
    <s v="1037866"/>
    <s v="YMRNC-39 GSN8 C5 PJR12"/>
    <s v="N-ANTI"/>
    <x v="0"/>
    <n v="13"/>
    <x v="0"/>
    <s v="  040"/>
    <n v="80"/>
    <x v="3"/>
    <x v="0"/>
    <x v="3"/>
    <x v="0"/>
    <s v="MAX NOVA BUSINESS HONGKONG LIMITED"/>
    <s v="PULL AND BEAR"/>
    <x v="0"/>
    <x v="1"/>
    <x v="0"/>
    <m/>
    <x v="0"/>
    <x v="0"/>
    <x v="0"/>
    <m/>
    <x v="0"/>
    <m/>
    <x v="0"/>
    <x v="0"/>
    <x v="0"/>
    <x v="0"/>
  </r>
  <r>
    <s v="OR01790610"/>
    <s v="PR16203080"/>
    <x v="1"/>
    <x v="6"/>
    <s v="3MFC SAMPLE [WASHING]"/>
    <x v="0"/>
    <s v="0392960"/>
    <s v="MGC-31 DFNT2 O P12"/>
    <s v="KENSIN N-ANTI"/>
    <x v="2"/>
    <n v="9.5"/>
    <x v="0"/>
    <s v="  580"/>
    <n v="5"/>
    <x v="1"/>
    <x v="1"/>
    <x v="1"/>
    <x v="1"/>
    <s v="CONG TY TNHH THUONG MAI SAN XUAT"/>
    <s v="DATIKA"/>
    <x v="1"/>
    <x v="1"/>
    <x v="1"/>
    <s v="169 - F13 "/>
    <x v="1"/>
    <x v="1"/>
    <x v="1"/>
    <s v="660 - F32 "/>
    <x v="0"/>
    <m/>
    <x v="0"/>
    <x v="0"/>
    <x v="0"/>
    <x v="0"/>
  </r>
  <r>
    <s v="OR01839980"/>
    <s v="PR16255360"/>
    <x v="1"/>
    <x v="1"/>
    <s v="3YGC SAMPLE [GKB]"/>
    <x v="1"/>
    <s v="1108909"/>
    <s v="YGRKBC-39 GSN8 I PJR12"/>
    <s v="D-RAKKA KENSIN N-ANTI"/>
    <x v="0"/>
    <n v="8.5"/>
    <x v="0"/>
    <s v="  173"/>
    <n v="5"/>
    <x v="1"/>
    <x v="1"/>
    <x v="1"/>
    <x v="1"/>
    <s v="CONG TY TNHH EVOLUTION ENTERPRISES"/>
    <s v="STREET ONE"/>
    <x v="0"/>
    <x v="1"/>
    <x v="0"/>
    <m/>
    <x v="0"/>
    <x v="0"/>
    <x v="0"/>
    <m/>
    <x v="0"/>
    <m/>
    <x v="0"/>
    <x v="0"/>
    <x v="0"/>
    <x v="0"/>
  </r>
  <r>
    <s v="OR01810910"/>
    <s v="PR16079820"/>
    <x v="2"/>
    <x v="7"/>
    <s v="5YANC  ASSEMBLY [WASHING]"/>
    <x v="0"/>
    <s v="1265240"/>
    <s v="YANC-56 DA8 C5 P14"/>
    <s v="BTM-0 KENSIN N-ANTI"/>
    <x v="3"/>
    <n v="10"/>
    <x v="0"/>
    <s v="  580"/>
    <n v="1070"/>
    <x v="0"/>
    <x v="1"/>
    <x v="1"/>
    <x v="0"/>
    <s v="CONG TY TNHH YKK VIET NAM -"/>
    <s v="NEXT SHOES"/>
    <x v="1"/>
    <x v="1"/>
    <x v="1"/>
    <s v="149 - F13 "/>
    <x v="1"/>
    <x v="1"/>
    <x v="3"/>
    <s v="311 - F92 "/>
    <x v="0"/>
    <m/>
    <x v="0"/>
    <x v="0"/>
    <x v="0"/>
    <x v="0"/>
  </r>
  <r>
    <s v="OR01769560"/>
    <s v="PR16104020"/>
    <x v="2"/>
    <x v="8"/>
    <s v="5RM&amp;RNC ASSEMBLY [WASHING]"/>
    <x v="0"/>
    <s v="1168443"/>
    <s v="RMNC-56 DA8 C5 PE14"/>
    <s v="N-ANTI"/>
    <x v="3"/>
    <n v="7"/>
    <x v="1"/>
    <s v="  392"/>
    <n v="900"/>
    <x v="0"/>
    <x v="1"/>
    <x v="1"/>
    <x v="0"/>
    <s v="CONG TY CO PHAN QUOC TE PHONG PHU"/>
    <s v="PACIFIC SUNWEAR/PACSUN"/>
    <x v="1"/>
    <x v="1"/>
    <x v="1"/>
    <s v="160 - F13 "/>
    <x v="1"/>
    <x v="1"/>
    <x v="3"/>
    <s v="311 - F92 "/>
    <x v="2"/>
    <s v="68M - F32 "/>
    <x v="3"/>
    <x v="4"/>
    <x v="0"/>
    <x v="0"/>
  </r>
  <r>
    <s v="OR01769560"/>
    <s v="PR16104010"/>
    <x v="2"/>
    <x v="8"/>
    <s v="5RM&amp;RNC ASSEMBLY [WASHING]"/>
    <x v="0"/>
    <s v="1168443"/>
    <s v="RMNC-56 DA8 C5 PE14"/>
    <s v="N-ANTI"/>
    <x v="3"/>
    <n v="7"/>
    <x v="1"/>
    <s v="  392"/>
    <n v="900"/>
    <x v="0"/>
    <x v="1"/>
    <x v="1"/>
    <x v="0"/>
    <s v="CONG TY CO PHAN QUOC TE PHONG PHU"/>
    <s v="PACIFIC SUNWEAR/PACSUN"/>
    <x v="1"/>
    <x v="1"/>
    <x v="1"/>
    <s v="160 - F13 "/>
    <x v="1"/>
    <x v="1"/>
    <x v="3"/>
    <s v="311 - F92 "/>
    <x v="2"/>
    <s v="68M - F32 "/>
    <x v="0"/>
    <x v="0"/>
    <x v="0"/>
    <x v="0"/>
  </r>
  <r>
    <s v="OR01769560"/>
    <s v="PR16133290"/>
    <x v="2"/>
    <x v="8"/>
    <s v="5RM&amp;RNC ASSEMBLY [WASHING]"/>
    <x v="0"/>
    <s v="1168443"/>
    <s v="RMNC-56 DA8 C5 PE14"/>
    <s v="N-ANTI"/>
    <x v="3"/>
    <n v="7"/>
    <x v="1"/>
    <s v="  392"/>
    <n v="759"/>
    <x v="0"/>
    <x v="1"/>
    <x v="1"/>
    <x v="0"/>
    <s v="CONG TY CO PHAN QUOC TE PHONG PHU"/>
    <s v="PACIFIC SUNWEAR/PACSUN"/>
    <x v="1"/>
    <x v="1"/>
    <x v="1"/>
    <s v="160 - F13 "/>
    <x v="1"/>
    <x v="1"/>
    <x v="1"/>
    <s v="68M - F32 "/>
    <x v="2"/>
    <s v="223 - F40 "/>
    <x v="0"/>
    <x v="0"/>
    <x v="0"/>
    <x v="0"/>
  </r>
  <r>
    <s v="OR01769560"/>
    <s v="PR16219100"/>
    <x v="2"/>
    <x v="8"/>
    <s v="5RM&amp;RNC ASSEMBLY [WASHING]"/>
    <x v="0"/>
    <s v="1168443"/>
    <s v="RMNC-56 DA8 C5 PE14"/>
    <s v="N-ANTI"/>
    <x v="3"/>
    <n v="7"/>
    <x v="1"/>
    <s v="  392"/>
    <n v="900"/>
    <x v="1"/>
    <x v="1"/>
    <x v="2"/>
    <x v="0"/>
    <s v="CONG TY CO PHAN QUOC TE PHONG PHU"/>
    <s v="PACIFIC SUNWEAR/PACSUN"/>
    <x v="1"/>
    <x v="1"/>
    <x v="1"/>
    <s v="160 - F13 "/>
    <x v="1"/>
    <x v="1"/>
    <x v="1"/>
    <s v="67M - F32 "/>
    <x v="0"/>
    <m/>
    <x v="0"/>
    <x v="0"/>
    <x v="0"/>
    <x v="0"/>
  </r>
  <r>
    <s v="OR01769560"/>
    <s v="PR16219110"/>
    <x v="2"/>
    <x v="8"/>
    <s v="5RM&amp;RNC ASSEMBLY [WASHING]"/>
    <x v="0"/>
    <s v="1168443"/>
    <s v="RMNC-56 DA8 C5 PE14"/>
    <s v="N-ANTI"/>
    <x v="3"/>
    <n v="7"/>
    <x v="1"/>
    <s v="  392"/>
    <n v="900"/>
    <x v="1"/>
    <x v="1"/>
    <x v="2"/>
    <x v="0"/>
    <s v="CONG TY CO PHAN QUOC TE PHONG PHU"/>
    <s v="PACIFIC SUNWEAR/PACSUN"/>
    <x v="1"/>
    <x v="1"/>
    <x v="1"/>
    <s v="160 - F13 "/>
    <x v="1"/>
    <x v="1"/>
    <x v="1"/>
    <s v="67M - F32 "/>
    <x v="0"/>
    <m/>
    <x v="0"/>
    <x v="0"/>
    <x v="0"/>
    <x v="0"/>
  </r>
  <r>
    <s v="OR01769560"/>
    <s v="PR16136960"/>
    <x v="2"/>
    <x v="8"/>
    <s v="5RM&amp;RNC ASSEMBLY [WASHING]"/>
    <x v="0"/>
    <s v="1168443"/>
    <s v="RMNC-56 DA8 C5 PE14"/>
    <s v="N-ANTI"/>
    <x v="3"/>
    <n v="7"/>
    <x v="1"/>
    <s v="  392"/>
    <n v="900"/>
    <x v="1"/>
    <x v="0"/>
    <x v="1"/>
    <x v="1"/>
    <s v="CONG TY CO PHAN QUOC TE PHONG PHU"/>
    <s v="PACIFIC SUNWEAR/PACSUN"/>
    <x v="1"/>
    <x v="1"/>
    <x v="1"/>
    <s v="160 - F13 "/>
    <x v="1"/>
    <x v="1"/>
    <x v="1"/>
    <s v="68M - F32 "/>
    <x v="2"/>
    <s v="223 - F40 "/>
    <x v="0"/>
    <x v="0"/>
    <x v="0"/>
    <x v="0"/>
  </r>
  <r>
    <s v="OR01769560"/>
    <s v="PR16118600"/>
    <x v="2"/>
    <x v="8"/>
    <s v="5RM&amp;RNC ASSEMBLY [WASHING]"/>
    <x v="0"/>
    <s v="1168443"/>
    <s v="RMNC-56 DA8 C5 PE14"/>
    <s v="N-ANTI"/>
    <x v="3"/>
    <n v="7"/>
    <x v="1"/>
    <s v="  392"/>
    <n v="900"/>
    <x v="1"/>
    <x v="0"/>
    <x v="1"/>
    <x v="1"/>
    <s v="CONG TY CO PHAN QUOC TE PHONG PHU"/>
    <s v="PACIFIC SUNWEAR/PACSUN"/>
    <x v="1"/>
    <x v="1"/>
    <x v="1"/>
    <s v="160 - F13 "/>
    <x v="1"/>
    <x v="1"/>
    <x v="1"/>
    <s v="68M - F32 "/>
    <x v="2"/>
    <s v="223 - F40 "/>
    <x v="3"/>
    <x v="4"/>
    <x v="0"/>
    <x v="0"/>
  </r>
  <r>
    <s v="OR01757200"/>
    <s v="PR16190670"/>
    <x v="2"/>
    <x v="9"/>
    <s v="5MFC  ASSEMBLY  [GK]"/>
    <x v="3"/>
    <s v="1112527"/>
    <s v="RGKC-56 DA8 X6 PE14"/>
    <s v="KENSIN N-ANTI"/>
    <x v="3"/>
    <n v="4"/>
    <x v="1"/>
    <s v="  580"/>
    <n v="50"/>
    <x v="1"/>
    <x v="0"/>
    <x v="2"/>
    <x v="0"/>
    <s v="CONG TY TNHH LOGISTIK UNICORP"/>
    <s v="ADA"/>
    <x v="1"/>
    <x v="1"/>
    <x v="1"/>
    <s v="158 - F13 "/>
    <x v="1"/>
    <x v="5"/>
    <x v="0"/>
    <m/>
    <x v="0"/>
    <m/>
    <x v="0"/>
    <x v="0"/>
    <x v="0"/>
    <x v="0"/>
  </r>
  <r>
    <s v="OR01757200"/>
    <s v="PR16190680"/>
    <x v="2"/>
    <x v="9"/>
    <s v="5MFC  ASSEMBLY  [GK]"/>
    <x v="3"/>
    <s v="1112527"/>
    <s v="RGKC-56 DA8 X6 PE14"/>
    <s v="KENSIN N-ANTI"/>
    <x v="3"/>
    <n v="5.5"/>
    <x v="1"/>
    <s v="  580"/>
    <n v="50"/>
    <x v="1"/>
    <x v="0"/>
    <x v="2"/>
    <x v="0"/>
    <s v="CONG TY TNHH LOGISTIK UNICORP"/>
    <s v="ADA"/>
    <x v="1"/>
    <x v="1"/>
    <x v="1"/>
    <s v="158 - F13 "/>
    <x v="1"/>
    <x v="5"/>
    <x v="0"/>
    <m/>
    <x v="0"/>
    <m/>
    <x v="0"/>
    <x v="0"/>
    <x v="0"/>
    <x v="0"/>
  </r>
  <r>
    <s v="OR01712390"/>
    <s v="PR16170760"/>
    <x v="3"/>
    <x v="1"/>
    <s v="4YGC  ASSEMBLY [GKB]"/>
    <x v="1"/>
    <s v="1412358"/>
    <s v="YGKBC-49 GSN8 I P14"/>
    <s v="KENSIN N-ANTI"/>
    <x v="0"/>
    <n v="5.5"/>
    <x v="1"/>
    <s v="  580"/>
    <n v="1300"/>
    <x v="1"/>
    <x v="1"/>
    <x v="2"/>
    <x v="0"/>
    <s v="CONG TY CO PHAN MAY MAC BINH DUONG"/>
    <s v="KIRKLAND_SHANGHAI SHENDA"/>
    <x v="1"/>
    <x v="1"/>
    <x v="1"/>
    <s v="140 - F13 "/>
    <x v="1"/>
    <x v="2"/>
    <x v="1"/>
    <s v="641 - F32 "/>
    <x v="0"/>
    <m/>
    <x v="0"/>
    <x v="0"/>
    <x v="0"/>
    <x v="0"/>
  </r>
  <r>
    <s v="OR01712390"/>
    <s v="PR16170770"/>
    <x v="3"/>
    <x v="1"/>
    <s v="4YGC  ASSEMBLY [GKB]"/>
    <x v="1"/>
    <s v="1412358"/>
    <s v="YGKBC-49 GSN8 I P14"/>
    <s v="KENSIN N-ANTI"/>
    <x v="0"/>
    <n v="5.5"/>
    <x v="1"/>
    <s v="  580"/>
    <n v="1300"/>
    <x v="1"/>
    <x v="1"/>
    <x v="2"/>
    <x v="0"/>
    <s v="CONG TY CO PHAN MAY MAC BINH DUONG"/>
    <s v="KIRKLAND_SHANGHAI SHENDA"/>
    <x v="1"/>
    <x v="1"/>
    <x v="1"/>
    <s v="140 - F13 "/>
    <x v="1"/>
    <x v="2"/>
    <x v="1"/>
    <s v="641 - F32 "/>
    <x v="0"/>
    <m/>
    <x v="0"/>
    <x v="0"/>
    <x v="0"/>
    <x v="0"/>
  </r>
  <r>
    <s v="OR01712390"/>
    <s v="PR16170780"/>
    <x v="3"/>
    <x v="1"/>
    <s v="4YGC  ASSEMBLY [GKB]"/>
    <x v="1"/>
    <s v="1412358"/>
    <s v="YGKBC-49 GSN8 I P14"/>
    <s v="KENSIN N-ANTI"/>
    <x v="0"/>
    <n v="5.5"/>
    <x v="1"/>
    <s v="  580"/>
    <n v="1300"/>
    <x v="1"/>
    <x v="1"/>
    <x v="2"/>
    <x v="0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88200"/>
    <s v="PR16170800"/>
    <x v="3"/>
    <x v="1"/>
    <s v="4YGC  ASSEMBLY [GKB]"/>
    <x v="1"/>
    <s v="1412358"/>
    <s v="YGKBC-49 GSN8 I P14"/>
    <s v="KENSIN N-ANTI"/>
    <x v="0"/>
    <n v="3.3"/>
    <x v="1"/>
    <s v="  960"/>
    <n v="499"/>
    <x v="1"/>
    <x v="1"/>
    <x v="2"/>
    <x v="0"/>
    <s v="CONG TY CO PHAN QUOC TE PHONG PHU"/>
    <s v="LANE BRYANT"/>
    <x v="1"/>
    <x v="1"/>
    <x v="1"/>
    <s v="140 - F13 "/>
    <x v="1"/>
    <x v="2"/>
    <x v="1"/>
    <s v="641 - F32 "/>
    <x v="2"/>
    <s v="215 - F40 "/>
    <x v="3"/>
    <x v="5"/>
    <x v="0"/>
    <x v="0"/>
  </r>
  <r>
    <s v="OR01794340"/>
    <s v="PR16170740"/>
    <x v="3"/>
    <x v="1"/>
    <s v="4YGC  ASSEMBLY [GKB]"/>
    <x v="1"/>
    <s v="1412358"/>
    <s v="YGKBC-49 GSN8 I P14"/>
    <s v="KENSIN N-ANTI"/>
    <x v="0"/>
    <n v="30"/>
    <x v="0"/>
    <s v="  567"/>
    <n v="8"/>
    <x v="1"/>
    <x v="1"/>
    <x v="2"/>
    <x v="0"/>
    <s v="CONG TY TNHH SHIMADA SHOJI"/>
    <s v="COLUMBIA JAPAN"/>
    <x v="1"/>
    <x v="1"/>
    <x v="1"/>
    <s v="140 - F13 "/>
    <x v="1"/>
    <x v="2"/>
    <x v="1"/>
    <s v="641 - F32 "/>
    <x v="2"/>
    <s v="215 - F40 "/>
    <x v="0"/>
    <x v="0"/>
    <x v="0"/>
    <x v="0"/>
  </r>
  <r>
    <s v="OR01794340"/>
    <s v="PR16170750"/>
    <x v="3"/>
    <x v="1"/>
    <s v="4YGC  ASSEMBLY [GKB]"/>
    <x v="1"/>
    <s v="1412358"/>
    <s v="YGKBC-49 GSN8 I P14"/>
    <s v="KENSIN N-ANTI"/>
    <x v="0"/>
    <n v="30"/>
    <x v="0"/>
    <s v="  580"/>
    <n v="8"/>
    <x v="1"/>
    <x v="1"/>
    <x v="2"/>
    <x v="0"/>
    <s v="CONG TY TNHH SHIMADA SHOJI"/>
    <s v="COLUMBIA JAPAN"/>
    <x v="1"/>
    <x v="1"/>
    <x v="1"/>
    <s v="140 - F13 "/>
    <x v="1"/>
    <x v="2"/>
    <x v="1"/>
    <s v="641 - F32 "/>
    <x v="0"/>
    <m/>
    <x v="0"/>
    <x v="0"/>
    <x v="0"/>
    <x v="0"/>
  </r>
  <r>
    <s v="OR01712380"/>
    <s v="PR16209400"/>
    <x v="3"/>
    <x v="1"/>
    <s v="4YGC  ASSEMBLY [GKB]"/>
    <x v="1"/>
    <s v="1412358"/>
    <s v="YGKBC-49 GSN8 I P14"/>
    <s v="KENSIN N-ANTI"/>
    <x v="0"/>
    <n v="6"/>
    <x v="1"/>
    <s v="  168"/>
    <n v="12"/>
    <x v="2"/>
    <x v="0"/>
    <x v="2"/>
    <x v="1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12390"/>
    <s v="PR16209430"/>
    <x v="3"/>
    <x v="1"/>
    <s v="4YGC  ASSEMBLY [GKB]"/>
    <x v="1"/>
    <s v="1412358"/>
    <s v="YGKBC-49 GSN8 I P14"/>
    <s v="KENSIN N-ANTI"/>
    <x v="0"/>
    <n v="5"/>
    <x v="1"/>
    <s v="  580"/>
    <n v="49"/>
    <x v="2"/>
    <x v="0"/>
    <x v="2"/>
    <x v="1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12390"/>
    <s v="PR16209450"/>
    <x v="3"/>
    <x v="1"/>
    <s v="4YGC  ASSEMBLY [GKB]"/>
    <x v="1"/>
    <s v="1412358"/>
    <s v="YGKBC-49 GSN8 I P14"/>
    <s v="KENSIN N-ANTI"/>
    <x v="0"/>
    <n v="5.5"/>
    <x v="1"/>
    <s v="  580"/>
    <n v="99"/>
    <x v="2"/>
    <x v="0"/>
    <x v="2"/>
    <x v="1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12390"/>
    <s v="PR16209440"/>
    <x v="3"/>
    <x v="1"/>
    <s v="4YGC  ASSEMBLY [GKB]"/>
    <x v="1"/>
    <s v="1412358"/>
    <s v="YGKBC-49 GSN8 I P14"/>
    <s v="KENSIN N-ANTI"/>
    <x v="0"/>
    <n v="5.5"/>
    <x v="1"/>
    <s v="  580"/>
    <n v="49"/>
    <x v="2"/>
    <x v="0"/>
    <x v="2"/>
    <x v="1"/>
    <s v="CONG TY CO PHAN MAY MAC BINH DUONG"/>
    <s v="KIRKLAND_SHANGHAI SHENDA"/>
    <x v="1"/>
    <x v="1"/>
    <x v="1"/>
    <s v="140 - F13 "/>
    <x v="1"/>
    <x v="2"/>
    <x v="1"/>
    <s v="641 - F32 "/>
    <x v="2"/>
    <s v="215 - F40 "/>
    <x v="0"/>
    <x v="0"/>
    <x v="0"/>
    <x v="0"/>
  </r>
  <r>
    <s v="OR01784320"/>
    <s v="PR16261380"/>
    <x v="3"/>
    <x v="1"/>
    <s v="4YGC  ASSEMBLY [GKB]"/>
    <x v="1"/>
    <s v="1412358"/>
    <s v="YGKBC-49 GSN8 I P14"/>
    <s v="KENSIN N-ANTI"/>
    <x v="0"/>
    <n v="3.5"/>
    <x v="1"/>
    <s v="  196"/>
    <n v="200"/>
    <x v="2"/>
    <x v="1"/>
    <x v="3"/>
    <x v="0"/>
    <s v="CONG TY TNHH DAI TAY DUONG"/>
    <s v="KUT_SWAT FAME"/>
    <x v="2"/>
    <x v="1"/>
    <x v="1"/>
    <s v="140 - F13 "/>
    <x v="0"/>
    <x v="0"/>
    <x v="0"/>
    <m/>
    <x v="0"/>
    <m/>
    <x v="0"/>
    <x v="0"/>
    <x v="0"/>
    <x v="0"/>
  </r>
  <r>
    <s v="OR01784320"/>
    <s v="PR16261400"/>
    <x v="3"/>
    <x v="1"/>
    <s v="4YGC  ASSEMBLY [GKB]"/>
    <x v="1"/>
    <s v="1412358"/>
    <s v="YGKBC-49 GSN8 I P14"/>
    <s v="KENSIN N-ANTI"/>
    <x v="0"/>
    <n v="4"/>
    <x v="1"/>
    <s v="  196"/>
    <n v="1300"/>
    <x v="2"/>
    <x v="1"/>
    <x v="3"/>
    <x v="0"/>
    <s v="CONG TY TNHH DAI TAY DUONG"/>
    <s v="KUT_SWAT FAME"/>
    <x v="2"/>
    <x v="1"/>
    <x v="1"/>
    <s v="140 - F13 "/>
    <x v="0"/>
    <x v="0"/>
    <x v="0"/>
    <m/>
    <x v="0"/>
    <m/>
    <x v="0"/>
    <x v="0"/>
    <x v="0"/>
    <x v="0"/>
  </r>
  <r>
    <s v="OR01784320"/>
    <s v="PR16261390"/>
    <x v="3"/>
    <x v="1"/>
    <s v="4YGC  ASSEMBLY [GKB]"/>
    <x v="1"/>
    <s v="1412358"/>
    <s v="YGKBC-49 GSN8 I P14"/>
    <s v="KENSIN N-ANTI"/>
    <x v="0"/>
    <n v="4"/>
    <x v="1"/>
    <s v="  196"/>
    <n v="700"/>
    <x v="2"/>
    <x v="1"/>
    <x v="3"/>
    <x v="0"/>
    <s v="CONG TY TNHH DAI TAY DUONG"/>
    <s v="KUT_SWAT FAME"/>
    <x v="2"/>
    <x v="1"/>
    <x v="1"/>
    <s v="140 - F13 "/>
    <x v="0"/>
    <x v="0"/>
    <x v="0"/>
    <m/>
    <x v="0"/>
    <m/>
    <x v="0"/>
    <x v="0"/>
    <x v="0"/>
    <x v="0"/>
  </r>
  <r>
    <s v="OR01794330"/>
    <s v="PR16294430"/>
    <x v="3"/>
    <x v="1"/>
    <s v="4YGC  ASSEMBLY [GKB]"/>
    <x v="1"/>
    <s v="1412358"/>
    <s v="YGKBC-49 GSN8 I P14"/>
    <s v="KENSIN N-ANTI"/>
    <x v="0"/>
    <n v="30"/>
    <x v="0"/>
    <s v="  214"/>
    <n v="8"/>
    <x v="2"/>
    <x v="1"/>
    <x v="3"/>
    <x v="0"/>
    <s v="CONG TY TNHH SHIMADA SHOJI"/>
    <s v="COLUMBIA JAPAN"/>
    <x v="0"/>
    <x v="1"/>
    <x v="0"/>
    <m/>
    <x v="0"/>
    <x v="0"/>
    <x v="0"/>
    <m/>
    <x v="0"/>
    <m/>
    <x v="0"/>
    <x v="0"/>
    <x v="0"/>
    <x v="0"/>
  </r>
  <r>
    <s v="OR01794330"/>
    <s v="PR16209410"/>
    <x v="3"/>
    <x v="1"/>
    <s v="4YGC  ASSEMBLY [GKB]"/>
    <x v="1"/>
    <s v="1412358"/>
    <s v="YGKBC-49 GSN8 I P14"/>
    <s v="KENSIN N-ANTI"/>
    <x v="0"/>
    <n v="30"/>
    <x v="0"/>
    <s v="  223"/>
    <n v="8"/>
    <x v="2"/>
    <x v="0"/>
    <x v="2"/>
    <x v="1"/>
    <s v="CONG TY TNHH SHIMADA SHOJI"/>
    <s v="COLUMBIA JAPAN"/>
    <x v="1"/>
    <x v="1"/>
    <x v="1"/>
    <s v="140 - F13 "/>
    <x v="1"/>
    <x v="2"/>
    <x v="1"/>
    <s v="641 - F32 "/>
    <x v="2"/>
    <s v="215 - F40 "/>
    <x v="0"/>
    <x v="0"/>
    <x v="0"/>
    <x v="0"/>
  </r>
  <r>
    <s v="OR01794330"/>
    <s v="PR16209420"/>
    <x v="3"/>
    <x v="1"/>
    <s v="4YGC  ASSEMBLY [GKB]"/>
    <x v="1"/>
    <s v="1412358"/>
    <s v="YGKBC-49 GSN8 I P14"/>
    <s v="KENSIN N-ANTI"/>
    <x v="0"/>
    <n v="30"/>
    <x v="0"/>
    <s v="  580"/>
    <n v="8"/>
    <x v="2"/>
    <x v="0"/>
    <x v="2"/>
    <x v="1"/>
    <s v="CONG TY TNHH SHIMADA SHOJI"/>
    <s v="COLUMBIA JAPAN"/>
    <x v="1"/>
    <x v="1"/>
    <x v="1"/>
    <s v="140 - F13 "/>
    <x v="1"/>
    <x v="2"/>
    <x v="1"/>
    <s v="641 - F32 "/>
    <x v="2"/>
    <s v="215 - F40 "/>
    <x v="0"/>
    <x v="0"/>
    <x v="0"/>
    <x v="0"/>
  </r>
  <r>
    <s v="OR01811140"/>
    <s v="PR16253900"/>
    <x v="1"/>
    <x v="10"/>
    <s v="4YGC SAMPLE [GKB]"/>
    <x v="1"/>
    <s v="1412358"/>
    <s v="YGKBC-49 GSN8 I P14"/>
    <s v="KENSIN N-ANTI"/>
    <x v="0"/>
    <n v="14"/>
    <x v="0"/>
    <s v="V8697"/>
    <n v="20"/>
    <x v="2"/>
    <x v="0"/>
    <x v="2"/>
    <x v="0"/>
    <s v="YKK VN FOR HO CHI MINH SAMPLE BOOK"/>
    <s v=""/>
    <x v="0"/>
    <x v="1"/>
    <x v="0"/>
    <m/>
    <x v="0"/>
    <x v="0"/>
    <x v="0"/>
    <m/>
    <x v="0"/>
    <m/>
    <x v="0"/>
    <x v="0"/>
    <x v="0"/>
    <x v="0"/>
  </r>
  <r>
    <s v="OR01784320"/>
    <s v="PR16302790"/>
    <x v="3"/>
    <x v="1"/>
    <s v="4YGC  ASSEMBLY [GKB]"/>
    <x v="1"/>
    <s v="1412358"/>
    <s v="YGKBC-49 GSN8 I P14"/>
    <s v="KENSIN N-ANTI"/>
    <x v="0"/>
    <n v="3.5"/>
    <x v="1"/>
    <s v="  196"/>
    <n v="1800"/>
    <x v="3"/>
    <x v="0"/>
    <x v="3"/>
    <x v="1"/>
    <s v="CONG TY TNHH DAI TAY DUONG"/>
    <s v="KUT_SWAT FAME"/>
    <x v="0"/>
    <x v="1"/>
    <x v="0"/>
    <m/>
    <x v="0"/>
    <x v="0"/>
    <x v="0"/>
    <m/>
    <x v="0"/>
    <m/>
    <x v="0"/>
    <x v="0"/>
    <x v="0"/>
    <x v="0"/>
  </r>
  <r>
    <s v="OR01794340"/>
    <s v="PR16302800"/>
    <x v="3"/>
    <x v="1"/>
    <s v="4YGC  ASSEMBLY [GKB]"/>
    <x v="1"/>
    <s v="1412358"/>
    <s v="YGKBC-49 GSN8 I P14"/>
    <s v="KENSIN N-ANTI"/>
    <x v="0"/>
    <n v="30"/>
    <x v="0"/>
    <s v="  908"/>
    <n v="8"/>
    <x v="3"/>
    <x v="0"/>
    <x v="3"/>
    <x v="1"/>
    <s v="CONG TY TNHH SHIMADA SHOJI"/>
    <s v="COLUMBIA JAPAN"/>
    <x v="0"/>
    <x v="1"/>
    <x v="0"/>
    <m/>
    <x v="0"/>
    <x v="0"/>
    <x v="0"/>
    <m/>
    <x v="0"/>
    <m/>
    <x v="0"/>
    <x v="0"/>
    <x v="0"/>
    <x v="0"/>
  </r>
  <r>
    <s v="OR01802600"/>
    <s v="PR16080020"/>
    <x v="4"/>
    <x v="11"/>
    <s v="5RM&amp;RNOR  ASSEMBLY [WASHING]"/>
    <x v="0"/>
    <s v="1177327"/>
    <s v="RMNOR-56 DA8 C5 PE14"/>
    <s v="N-ANTI T-TL"/>
    <x v="3"/>
    <n v="60"/>
    <x v="0"/>
    <s v="  580"/>
    <n v="10"/>
    <x v="0"/>
    <x v="1"/>
    <x v="1"/>
    <x v="0"/>
    <s v="CONG TY TNHH SAN VI"/>
    <s v=""/>
    <x v="1"/>
    <x v="1"/>
    <x v="1"/>
    <s v="160 - F13 "/>
    <x v="1"/>
    <x v="1"/>
    <x v="1"/>
    <s v="68R - F60 "/>
    <x v="2"/>
    <s v="888 - F31 "/>
    <x v="0"/>
    <x v="0"/>
    <x v="0"/>
    <x v="0"/>
  </r>
  <r>
    <s v="OR01802600"/>
    <s v="PR16080030"/>
    <x v="4"/>
    <x v="11"/>
    <s v="5RM&amp;RNOR  ASSEMBLY [WASHING]"/>
    <x v="0"/>
    <s v="1177327"/>
    <s v="RMNOR-56 DA8 C5 PE14"/>
    <s v="N-ANTI T-TL"/>
    <x v="3"/>
    <n v="70"/>
    <x v="0"/>
    <s v="  580"/>
    <n v="5"/>
    <x v="0"/>
    <x v="1"/>
    <x v="1"/>
    <x v="0"/>
    <s v="CONG TY TNHH SAN VI"/>
    <s v=""/>
    <x v="1"/>
    <x v="1"/>
    <x v="1"/>
    <s v="160 - F13 "/>
    <x v="1"/>
    <x v="1"/>
    <x v="1"/>
    <s v="68R - F60 "/>
    <x v="2"/>
    <s v="888 - F31 "/>
    <x v="0"/>
    <x v="0"/>
    <x v="0"/>
    <x v="0"/>
  </r>
  <r>
    <s v="OR01825720"/>
    <s v="PR16171180"/>
    <x v="5"/>
    <x v="3"/>
    <s v="5RGC  GS ASSEMBLY  [WASHING]"/>
    <x v="0"/>
    <s v="1761540"/>
    <s v="RGC-59 GSN64LS053 J PE14"/>
    <s v="BS-5YBH KENSIN N-ANTI"/>
    <x v="0"/>
    <n v="8"/>
    <x v="1"/>
    <s v="  560"/>
    <n v="10"/>
    <x v="1"/>
    <x v="1"/>
    <x v="2"/>
    <x v="0"/>
    <s v="CRYSTAL APPAREL LTD"/>
    <s v="LEVIS"/>
    <x v="1"/>
    <x v="1"/>
    <x v="1"/>
    <s v="128 - F13 "/>
    <x v="1"/>
    <x v="1"/>
    <x v="1"/>
    <s v="65M - F32 "/>
    <x v="0"/>
    <m/>
    <x v="0"/>
    <x v="0"/>
    <x v="0"/>
    <x v="0"/>
  </r>
  <r>
    <s v="OR01840250"/>
    <s v="PR16255350"/>
    <x v="1"/>
    <x v="12"/>
    <s v="5YANC SAMPLE [WASHING]"/>
    <x v="0"/>
    <s v="1828312"/>
    <s v="YANC-56 DA8 C5 P14"/>
    <s v="BTM-0 D-RAKKA KENSIN N-ANTI"/>
    <x v="3"/>
    <n v="5"/>
    <x v="1"/>
    <s v="  565"/>
    <n v="30"/>
    <x v="2"/>
    <x v="0"/>
    <x v="2"/>
    <x v="0"/>
    <s v="CONG TY CO PHAN CONG NGHIEP"/>
    <s v=""/>
    <x v="0"/>
    <x v="1"/>
    <x v="0"/>
    <m/>
    <x v="0"/>
    <x v="0"/>
    <x v="0"/>
    <m/>
    <x v="0"/>
    <m/>
    <x v="0"/>
    <x v="0"/>
    <x v="0"/>
    <x v="0"/>
  </r>
  <r>
    <s v="OR01783270"/>
    <s v="PR16194630"/>
    <x v="6"/>
    <x v="9"/>
    <s v="5RM&amp;RNO  SAMPLE [WASHING]"/>
    <x v="0"/>
    <s v="1177318"/>
    <s v="RMNOR-56 DA8MSL1 C5 PE14"/>
    <s v="N-ANTI T-TL"/>
    <x v="3"/>
    <n v="69.5"/>
    <x v="0"/>
    <s v="  801"/>
    <n v="1"/>
    <x v="1"/>
    <x v="0"/>
    <x v="1"/>
    <x v="0"/>
    <s v="CONG TY TNHH NASCA"/>
    <s v=""/>
    <x v="1"/>
    <x v="1"/>
    <x v="1"/>
    <s v="160 - F13 "/>
    <x v="1"/>
    <x v="1"/>
    <x v="1"/>
    <s v="68R - F60 "/>
    <x v="2"/>
    <s v="792 - F31 "/>
    <x v="0"/>
    <x v="0"/>
    <x v="0"/>
    <x v="0"/>
  </r>
  <r>
    <s v="OR01738650"/>
    <s v="PR16297800"/>
    <x v="4"/>
    <x v="9"/>
    <s v="5MFOR  ASSEMBLY   [GK]"/>
    <x v="3"/>
    <s v="1344319"/>
    <s v="RGKOR-56 DA8LH X6 PE14"/>
    <s v="KENSIN N-ANTI T-TL"/>
    <x v="3"/>
    <n v="57.5"/>
    <x v="0"/>
    <s v="  580"/>
    <n v="400"/>
    <x v="2"/>
    <x v="1"/>
    <x v="3"/>
    <x v="1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297810"/>
    <x v="4"/>
    <x v="9"/>
    <s v="5MFOR  ASSEMBLY   [GK]"/>
    <x v="3"/>
    <s v="1344319"/>
    <s v="RGKOR-56 DA8LH X6 PE14"/>
    <s v="KENSIN N-ANTI T-TL"/>
    <x v="3"/>
    <n v="57.5"/>
    <x v="0"/>
    <s v="  580"/>
    <n v="400"/>
    <x v="2"/>
    <x v="1"/>
    <x v="3"/>
    <x v="1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297790"/>
    <x v="4"/>
    <x v="9"/>
    <s v="5MFOR  ASSEMBLY   [GK]"/>
    <x v="3"/>
    <s v="1344319"/>
    <s v="RGKOR-56 DA8LH X6 PE14"/>
    <s v="KENSIN N-ANTI T-TL"/>
    <x v="3"/>
    <n v="57.5"/>
    <x v="0"/>
    <s v="  580"/>
    <n v="169"/>
    <x v="2"/>
    <x v="1"/>
    <x v="3"/>
    <x v="1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810010"/>
    <s v="PR16204390"/>
    <x v="7"/>
    <x v="1"/>
    <s v="5RG-M SAMPLE [GTH&amp;GTX]"/>
    <x v="4"/>
    <s v="1980127"/>
    <s v="RGMTHMR-5* DA8DHR9 H3/DA8DHR9 H3 PE"/>
    <s v="14 N-ANTI ND-B T-TL"/>
    <x v="3"/>
    <n v="70"/>
    <x v="0"/>
    <s v="VF771"/>
    <n v="10"/>
    <x v="1"/>
    <x v="0"/>
    <x v="1"/>
    <x v="0"/>
    <s v="CONG TY TNHH DET MAY KIM THANH"/>
    <s v="UNIQLO"/>
    <x v="1"/>
    <x v="1"/>
    <x v="1"/>
    <s v="143 - F13 "/>
    <x v="1"/>
    <x v="6"/>
    <x v="3"/>
    <s v="313 - F92 "/>
    <x v="2"/>
    <s v="74R - F60 "/>
    <x v="3"/>
    <x v="6"/>
    <x v="0"/>
    <x v="0"/>
  </r>
  <r>
    <s v="OR01841070"/>
    <s v="PR16284450"/>
    <x v="7"/>
    <x v="1"/>
    <s v="5RG-M SAMPLE [GTH&amp;GTX]"/>
    <x v="4"/>
    <s v="1980127"/>
    <s v="RGMTHMR-5* DA8DHR9 H3/DA8DHR9 H3 PE"/>
    <s v="14 N-ANTI ND-B T-TL"/>
    <x v="3"/>
    <n v="70"/>
    <x v="0"/>
    <s v="  580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380"/>
    <x v="7"/>
    <x v="1"/>
    <s v="5RG-M SAMPLE [GTH&amp;GTX]"/>
    <x v="4"/>
    <s v="1980127"/>
    <s v="RGMTHMR-5* DA8DHR9 H3/DA8DHR9 H3 PE"/>
    <s v="14 N-ANTI ND-B T-TL"/>
    <x v="3"/>
    <n v="70"/>
    <x v="0"/>
    <s v="  030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390"/>
    <x v="7"/>
    <x v="1"/>
    <s v="5RG-M SAMPLE [GTH&amp;GTX]"/>
    <x v="4"/>
    <s v="1980127"/>
    <s v="RGMTHMR-5* DA8DHR9 H3/DA8DHR9 H3 PE"/>
    <s v="14 N-ANTI ND-B T-TL"/>
    <x v="3"/>
    <n v="70"/>
    <x v="0"/>
    <s v="  082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20"/>
    <x v="7"/>
    <x v="1"/>
    <s v="5RG-M SAMPLE [GTH&amp;GTX]"/>
    <x v="4"/>
    <s v="1980127"/>
    <s v="RGMTHMR-5* DA8DHR9 H3/DA8DHR9 H3 PE"/>
    <s v="14 N-ANTI ND-B T-TL"/>
    <x v="3"/>
    <n v="70"/>
    <x v="0"/>
    <s v="  256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60"/>
    <x v="7"/>
    <x v="1"/>
    <s v="5RG-M SAMPLE [GTH&amp;GTX]"/>
    <x v="4"/>
    <s v="1980127"/>
    <s v="RGMTHMR-5* DA8DHR9 H3/DA8DHR9 H3 PE"/>
    <s v="14 N-ANTI ND-B T-TL"/>
    <x v="3"/>
    <n v="70"/>
    <x v="0"/>
    <s v="  808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40"/>
    <x v="7"/>
    <x v="1"/>
    <s v="5RG-M SAMPLE [GTH&amp;GTX]"/>
    <x v="4"/>
    <s v="1980127"/>
    <s v="RGMTHMR-5* DA8DHR9 H3/DA8DHR9 H3 PE"/>
    <s v="14 N-ANTI ND-B T-TL"/>
    <x v="3"/>
    <n v="70"/>
    <x v="0"/>
    <s v="  342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00"/>
    <x v="7"/>
    <x v="1"/>
    <s v="5RG-M SAMPLE [GTH&amp;GTX]"/>
    <x v="4"/>
    <s v="1980127"/>
    <s v="RGMTHMR-5* DA8DHR9 H3/DA8DHR9 H3 PE"/>
    <s v="14 N-ANTI ND-B T-TL"/>
    <x v="3"/>
    <n v="70"/>
    <x v="0"/>
    <s v="  223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30"/>
    <x v="7"/>
    <x v="1"/>
    <s v="5RG-M SAMPLE [GTH&amp;GTX]"/>
    <x v="4"/>
    <s v="1980127"/>
    <s v="RGMTHMR-5* DA8DHR9 H3/DA8DHR9 H3 PE"/>
    <s v="14 N-ANTI ND-B T-TL"/>
    <x v="3"/>
    <n v="70"/>
    <x v="0"/>
    <s v="  277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410"/>
    <x v="7"/>
    <x v="1"/>
    <s v="5RG-M SAMPLE [GTH&amp;GTX]"/>
    <x v="4"/>
    <s v="1980127"/>
    <s v="RGMTHMR-5* DA8DHR9 H3/DA8DHR9 H3 PE"/>
    <s v="14 N-ANTI ND-B T-TL"/>
    <x v="3"/>
    <n v="70"/>
    <x v="0"/>
    <s v="  233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070"/>
    <s v="PR16284370"/>
    <x v="7"/>
    <x v="1"/>
    <s v="5RG-M SAMPLE [GTH&amp;GTX]"/>
    <x v="4"/>
    <s v="1980127"/>
    <s v="RGMTHMR-5* DA8DHR9 H3/DA8DHR9 H3 PE"/>
    <s v="14 N-ANTI ND-B T-TL"/>
    <x v="3"/>
    <n v="70"/>
    <x v="0"/>
    <s v="  017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41110"/>
    <s v="PR16284470"/>
    <x v="7"/>
    <x v="1"/>
    <s v="5RG-M SAMPLE [GTH&amp;GTX]"/>
    <x v="4"/>
    <s v="1980127"/>
    <s v="RGMTHMR-5* DA8DHR9 H3/DA8DHR9 H3 PE"/>
    <s v="14 N-ANTI ND-B T-TL"/>
    <x v="3"/>
    <n v="70"/>
    <x v="0"/>
    <s v="VF771"/>
    <n v="10"/>
    <x v="2"/>
    <x v="0"/>
    <x v="2"/>
    <x v="0"/>
    <s v="CONG TY TNHH DET MAY KIM THANH"/>
    <s v="UNIQLO"/>
    <x v="0"/>
    <x v="1"/>
    <x v="0"/>
    <m/>
    <x v="0"/>
    <x v="0"/>
    <x v="0"/>
    <m/>
    <x v="0"/>
    <m/>
    <x v="0"/>
    <x v="0"/>
    <x v="0"/>
    <x v="0"/>
  </r>
  <r>
    <s v="OR01819020"/>
    <s v="PR16148840"/>
    <x v="1"/>
    <x v="7"/>
    <s v="3YGC SAMPLE [GTH]"/>
    <x v="5"/>
    <s v="1961368"/>
    <s v="YGRTHC-39 GSN8 H3 PJR12"/>
    <s v="KENSIN N-ANTI"/>
    <x v="0"/>
    <n v="14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20"/>
    <s v="PR16148900"/>
    <x v="1"/>
    <x v="7"/>
    <s v="3YGC SAMPLE [GTH]"/>
    <x v="5"/>
    <s v="1961368"/>
    <s v="YGRTHC-39 GSN8 H3 PJR12"/>
    <s v="KENSIN N-ANTI"/>
    <x v="0"/>
    <n v="16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30"/>
    <s v="PR16148850"/>
    <x v="1"/>
    <x v="7"/>
    <s v="3YGC SAMPLE [GTH]"/>
    <x v="5"/>
    <s v="1961368"/>
    <s v="YGRTHC-39 GSN8 H3 PJR12"/>
    <s v="KENSIN N-ANTI"/>
    <x v="0"/>
    <n v="14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30"/>
    <s v="PR16148910"/>
    <x v="1"/>
    <x v="7"/>
    <s v="3YGC SAMPLE [GTH]"/>
    <x v="5"/>
    <s v="1961368"/>
    <s v="YGRTHC-39 GSN8 H3 PJR12"/>
    <s v="KENSIN N-ANTI"/>
    <x v="0"/>
    <n v="16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40"/>
    <s v="PR16148950"/>
    <x v="1"/>
    <x v="7"/>
    <s v="3YGC SAMPLE [GTH]"/>
    <x v="5"/>
    <s v="1961368"/>
    <s v="YGRTHC-39 GSN8 H3 PJR12"/>
    <s v="KENSIN N-ANTI"/>
    <x v="0"/>
    <n v="14"/>
    <x v="0"/>
    <s v="V6335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40"/>
    <s v="PR16148960"/>
    <x v="1"/>
    <x v="7"/>
    <s v="3YGC SAMPLE [GTH]"/>
    <x v="5"/>
    <s v="1961368"/>
    <s v="YGRTHC-39 GSN8 H3 PJR12"/>
    <s v="KENSIN N-ANTI"/>
    <x v="0"/>
    <n v="15"/>
    <x v="0"/>
    <s v="V6335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40"/>
    <s v="PR16148980"/>
    <x v="1"/>
    <x v="7"/>
    <s v="3YGC SAMPLE [GTH]"/>
    <x v="5"/>
    <s v="1961368"/>
    <s v="YGRTHC-39 GSN8 H3 PJR12"/>
    <s v="KENSIN N-ANTI"/>
    <x v="0"/>
    <n v="16"/>
    <x v="0"/>
    <s v="V6335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50"/>
    <s v="PR16148860"/>
    <x v="1"/>
    <x v="7"/>
    <s v="3YGC SAMPLE [GTH]"/>
    <x v="5"/>
    <s v="1961368"/>
    <s v="YGRTHC-39 GSN8 H3 PJR12"/>
    <s v="KENSIN N-ANTI"/>
    <x v="0"/>
    <n v="14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50"/>
    <s v="PR16148920"/>
    <x v="1"/>
    <x v="7"/>
    <s v="3YGC SAMPLE [GTH]"/>
    <x v="5"/>
    <s v="1961368"/>
    <s v="YGRTHC-39 GSN8 H3 PJR12"/>
    <s v="KENSIN N-ANTI"/>
    <x v="0"/>
    <n v="16"/>
    <x v="0"/>
    <s v="V4789"/>
    <n v="5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19080"/>
    <s v="PR16148970"/>
    <x v="1"/>
    <x v="7"/>
    <s v="3YGC SAMPLE [GTH]"/>
    <x v="5"/>
    <s v="1961368"/>
    <s v="YGRTHC-39 GSN8 H3 PJR12"/>
    <s v="KENSIN N-ANTI"/>
    <x v="0"/>
    <n v="15"/>
    <x v="0"/>
    <s v="V6335"/>
    <n v="6"/>
    <x v="1"/>
    <x v="0"/>
    <x v="1"/>
    <x v="0"/>
    <s v="EAGLE NICE DEVELOPMENT LIMITED"/>
    <s v="NIKE"/>
    <x v="1"/>
    <x v="1"/>
    <x v="1"/>
    <s v="145 - F13 "/>
    <x v="1"/>
    <x v="7"/>
    <x v="1"/>
    <s v="632 - F32 "/>
    <x v="2"/>
    <s v="211 - F40 "/>
    <x v="0"/>
    <x v="0"/>
    <x v="0"/>
    <x v="0"/>
  </r>
  <r>
    <s v="OR01831450"/>
    <s v="PR16193160"/>
    <x v="1"/>
    <x v="7"/>
    <s v="3YGC SAMPLE [GTH]"/>
    <x v="5"/>
    <s v="1961368"/>
    <s v="YGRTHC-39 GSN8 H3 PJR12"/>
    <s v="KENSIN N-ANTI"/>
    <x v="0"/>
    <n v="4"/>
    <x v="1"/>
    <s v="  343"/>
    <n v="5"/>
    <x v="1"/>
    <x v="0"/>
    <x v="1"/>
    <x v="0"/>
    <s v="DELTA GLOBAL SOURCING LIMITED"/>
    <s v="WHBM"/>
    <x v="1"/>
    <x v="1"/>
    <x v="1"/>
    <s v="145 - F13 "/>
    <x v="1"/>
    <x v="7"/>
    <x v="1"/>
    <s v="632 - F32 "/>
    <x v="2"/>
    <s v="211 - F40 "/>
    <x v="0"/>
    <x v="0"/>
    <x v="0"/>
    <x v="0"/>
  </r>
  <r>
    <s v="OR01813610"/>
    <s v="PR16243820"/>
    <x v="1"/>
    <x v="7"/>
    <s v="3YGC SAMPLE [GTH]"/>
    <x v="5"/>
    <s v="1961368"/>
    <s v="YGRTHC-39 GSN8 H3 PJR12"/>
    <s v="KENSIN N-ANTI"/>
    <x v="0"/>
    <n v="3.8"/>
    <x v="1"/>
    <s v="VK607"/>
    <n v="2"/>
    <x v="1"/>
    <x v="1"/>
    <x v="1"/>
    <x v="1"/>
    <s v="CONG TY TNHH MAY MAC WASH JEAN VINA"/>
    <s v="CANIFA"/>
    <x v="1"/>
    <x v="1"/>
    <x v="1"/>
    <s v="145 - F13 "/>
    <x v="1"/>
    <x v="7"/>
    <x v="1"/>
    <s v="632 - F32 "/>
    <x v="2"/>
    <s v="211 - F40 "/>
    <x v="0"/>
    <x v="0"/>
    <x v="0"/>
    <x v="0"/>
  </r>
  <r>
    <s v="OR01813610"/>
    <s v="PR16199920"/>
    <x v="1"/>
    <x v="7"/>
    <s v="3YGC SAMPLE [GTH]"/>
    <x v="5"/>
    <s v="1961368"/>
    <s v="YGRTHC-39 GSN8 H3 PJR12"/>
    <s v="KENSIN N-ANTI"/>
    <x v="0"/>
    <n v="3.8"/>
    <x v="1"/>
    <s v="VI219"/>
    <n v="2"/>
    <x v="1"/>
    <x v="0"/>
    <x v="1"/>
    <x v="0"/>
    <s v="CONG TY TNHH MAY MAC WASH JEAN VINA"/>
    <s v="CANIFA"/>
    <x v="1"/>
    <x v="1"/>
    <x v="1"/>
    <s v="145 - F13 "/>
    <x v="1"/>
    <x v="7"/>
    <x v="1"/>
    <s v="632 - F32 "/>
    <x v="2"/>
    <s v="211 - F40 "/>
    <x v="0"/>
    <x v="0"/>
    <x v="0"/>
    <x v="0"/>
  </r>
  <r>
    <s v="OR01813610"/>
    <s v="PR16199910"/>
    <x v="1"/>
    <x v="7"/>
    <s v="3YGC SAMPLE [GTH]"/>
    <x v="5"/>
    <s v="1961368"/>
    <s v="YGRTHC-39 GSN8 H3 PJR12"/>
    <s v="KENSIN N-ANTI"/>
    <x v="0"/>
    <n v="3.8"/>
    <x v="1"/>
    <s v="VH877"/>
    <n v="2"/>
    <x v="1"/>
    <x v="0"/>
    <x v="1"/>
    <x v="0"/>
    <s v="CONG TY TNHH MAY MAC WASH JEAN VINA"/>
    <s v="CANIFA"/>
    <x v="1"/>
    <x v="1"/>
    <x v="1"/>
    <s v="145 - F13 "/>
    <x v="1"/>
    <x v="7"/>
    <x v="1"/>
    <s v="632 - F32 "/>
    <x v="2"/>
    <s v="211 - F40 "/>
    <x v="0"/>
    <x v="0"/>
    <x v="0"/>
    <x v="0"/>
  </r>
  <r>
    <s v="OR01770230"/>
    <s v="PR16207820"/>
    <x v="0"/>
    <x v="7"/>
    <s v="3YGC  GS  ASSEMBLY [GTH]"/>
    <x v="5"/>
    <s v="1961368"/>
    <s v="YGRTHC-39 GSN8 H3 PJR12"/>
    <s v="KENSIN N-ANTI"/>
    <x v="0"/>
    <n v="9.5"/>
    <x v="0"/>
    <s v="  384"/>
    <n v="248"/>
    <x v="2"/>
    <x v="0"/>
    <x v="2"/>
    <x v="0"/>
    <s v="EVOLUTION ENTERPRISES LIMITED"/>
    <s v="TOM TAILOR"/>
    <x v="1"/>
    <x v="1"/>
    <x v="1"/>
    <s v="145 - F13 "/>
    <x v="1"/>
    <x v="7"/>
    <x v="0"/>
    <m/>
    <x v="0"/>
    <m/>
    <x v="0"/>
    <x v="0"/>
    <x v="0"/>
    <x v="0"/>
  </r>
  <r>
    <s v="OR01770230"/>
    <s v="PR16207840"/>
    <x v="0"/>
    <x v="7"/>
    <s v="3YGC  GS  ASSEMBLY [GTH]"/>
    <x v="5"/>
    <s v="1961368"/>
    <s v="YGRTHC-39 GSN8 H3 PJR12"/>
    <s v="KENSIN N-ANTI"/>
    <x v="0"/>
    <n v="10.5"/>
    <x v="0"/>
    <s v="  384"/>
    <n v="1700"/>
    <x v="2"/>
    <x v="0"/>
    <x v="2"/>
    <x v="0"/>
    <s v="EVOLUTION ENTERPRISES LIMITED"/>
    <s v="TOM TAILOR"/>
    <x v="1"/>
    <x v="1"/>
    <x v="1"/>
    <s v="145 - F13 "/>
    <x v="1"/>
    <x v="7"/>
    <x v="0"/>
    <m/>
    <x v="0"/>
    <m/>
    <x v="0"/>
    <x v="0"/>
    <x v="0"/>
    <x v="0"/>
  </r>
  <r>
    <s v="OR01770230"/>
    <s v="PR16207830"/>
    <x v="0"/>
    <x v="7"/>
    <s v="3YGC  GS  ASSEMBLY [GTH]"/>
    <x v="5"/>
    <s v="1961368"/>
    <s v="YGRTHC-39 GSN8 H3 PJR12"/>
    <s v="KENSIN N-ANTI"/>
    <x v="0"/>
    <n v="10.5"/>
    <x v="0"/>
    <s v="  384"/>
    <n v="1306"/>
    <x v="2"/>
    <x v="0"/>
    <x v="2"/>
    <x v="0"/>
    <s v="EVOLUTION ENTERPRISES LIMITED"/>
    <s v="TOM TAILOR"/>
    <x v="1"/>
    <x v="1"/>
    <x v="1"/>
    <s v="145 - F13 "/>
    <x v="1"/>
    <x v="7"/>
    <x v="0"/>
    <m/>
    <x v="0"/>
    <m/>
    <x v="0"/>
    <x v="0"/>
    <x v="0"/>
    <x v="0"/>
  </r>
  <r>
    <s v="OR01770230"/>
    <s v="PR16244990"/>
    <x v="0"/>
    <x v="7"/>
    <s v="3YGC  GS  ASSEMBLY [GTH]"/>
    <x v="5"/>
    <s v="1961368"/>
    <s v="YGRTHC-39 GSN8 H3 PJR12"/>
    <s v="KENSIN N-ANTI"/>
    <x v="0"/>
    <n v="11.5"/>
    <x v="0"/>
    <s v="  384"/>
    <n v="840"/>
    <x v="2"/>
    <x v="0"/>
    <x v="2"/>
    <x v="0"/>
    <s v="EVOLUTION ENTERPRISES LIMITED"/>
    <s v="TOM TAILOR"/>
    <x v="2"/>
    <x v="1"/>
    <x v="1"/>
    <s v="122 - F13 "/>
    <x v="0"/>
    <x v="0"/>
    <x v="0"/>
    <m/>
    <x v="0"/>
    <m/>
    <x v="0"/>
    <x v="0"/>
    <x v="0"/>
    <x v="0"/>
  </r>
  <r>
    <s v="OR01709280"/>
    <s v="PR16258230"/>
    <x v="0"/>
    <x v="7"/>
    <s v="3YGC  GS  ASSEMBLY [GTH]"/>
    <x v="5"/>
    <s v="1961368"/>
    <s v="YGRTHC-39 GSN8 H3 PJR12"/>
    <s v="KENSIN N-ANTI"/>
    <x v="0"/>
    <n v="10"/>
    <x v="0"/>
    <s v="  317"/>
    <n v="862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40"/>
    <x v="0"/>
    <x v="7"/>
    <s v="3YGC  GS  ASSEMBLY [GTH]"/>
    <x v="5"/>
    <s v="1961368"/>
    <s v="YGRTHC-39 GSN8 H3 PJR12"/>
    <s v="KENSIN N-ANTI"/>
    <x v="0"/>
    <n v="11"/>
    <x v="0"/>
    <s v="  317"/>
    <n v="972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50"/>
    <x v="0"/>
    <x v="7"/>
    <s v="3YGC  GS  ASSEMBLY [GTH]"/>
    <x v="5"/>
    <s v="1961368"/>
    <s v="YGRTHC-39 GSN8 H3 PJR12"/>
    <s v="KENSIN N-ANTI"/>
    <x v="0"/>
    <n v="12"/>
    <x v="0"/>
    <s v="  317"/>
    <n v="264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60"/>
    <x v="0"/>
    <x v="7"/>
    <s v="3YGC  GS  ASSEMBLY [GTH]"/>
    <x v="5"/>
    <s v="1961368"/>
    <s v="YGRTHC-39 GSN8 H3 PJR12"/>
    <s v="KENSIN N-ANTI"/>
    <x v="0"/>
    <n v="10"/>
    <x v="0"/>
    <s v="  335"/>
    <n v="731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70"/>
    <x v="0"/>
    <x v="7"/>
    <s v="3YGC  GS  ASSEMBLY [GTH]"/>
    <x v="5"/>
    <s v="1961368"/>
    <s v="YGRTHC-39 GSN8 H3 PJR12"/>
    <s v="KENSIN N-ANTI"/>
    <x v="0"/>
    <n v="11"/>
    <x v="0"/>
    <s v="  335"/>
    <n v="843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09280"/>
    <s v="PR16258280"/>
    <x v="0"/>
    <x v="7"/>
    <s v="3YGC  GS  ASSEMBLY [GTH]"/>
    <x v="5"/>
    <s v="1961368"/>
    <s v="YGRTHC-39 GSN8 H3 PJR12"/>
    <s v="KENSIN N-ANTI"/>
    <x v="0"/>
    <n v="12"/>
    <x v="0"/>
    <s v="  335"/>
    <n v="245"/>
    <x v="2"/>
    <x v="1"/>
    <x v="2"/>
    <x v="1"/>
    <s v="EVOLUTION 3 LIMITED"/>
    <s v="SOCCX"/>
    <x v="0"/>
    <x v="1"/>
    <x v="0"/>
    <m/>
    <x v="0"/>
    <x v="0"/>
    <x v="0"/>
    <m/>
    <x v="0"/>
    <m/>
    <x v="0"/>
    <x v="0"/>
    <x v="0"/>
    <x v="0"/>
  </r>
  <r>
    <s v="OR01793160"/>
    <s v="PR16207890"/>
    <x v="0"/>
    <x v="7"/>
    <s v="3YGC  GS  ASSEMBLY [GTH]"/>
    <x v="5"/>
    <s v="1961368"/>
    <s v="YGRTHC-39 GSN8 H3 PJR12"/>
    <s v="KENSIN N-ANTI"/>
    <x v="0"/>
    <n v="3.8"/>
    <x v="1"/>
    <s v="  558"/>
    <n v="1861"/>
    <x v="2"/>
    <x v="0"/>
    <x v="2"/>
    <x v="0"/>
    <s v="CONG TY CO PHAN MAY MAC BINH DUONG"/>
    <s v="CANIFA"/>
    <x v="1"/>
    <x v="1"/>
    <x v="1"/>
    <s v="145 - F13 "/>
    <x v="1"/>
    <x v="7"/>
    <x v="1"/>
    <s v="177 - F47 "/>
    <x v="0"/>
    <m/>
    <x v="0"/>
    <x v="0"/>
    <x v="0"/>
    <x v="0"/>
  </r>
  <r>
    <s v="OR01793160"/>
    <s v="PR16207900"/>
    <x v="0"/>
    <x v="7"/>
    <s v="3YGC  GS  ASSEMBLY [GTH]"/>
    <x v="5"/>
    <s v="1961368"/>
    <s v="YGRTHC-39 GSN8 H3 PJR12"/>
    <s v="KENSIN N-ANTI"/>
    <x v="0"/>
    <n v="4.3"/>
    <x v="1"/>
    <s v="  558"/>
    <n v="928"/>
    <x v="2"/>
    <x v="0"/>
    <x v="2"/>
    <x v="0"/>
    <s v="CONG TY CO PHAN MAY MAC BINH DUONG"/>
    <s v="CANIFA"/>
    <x v="1"/>
    <x v="1"/>
    <x v="1"/>
    <s v="145 - F13 "/>
    <x v="1"/>
    <x v="7"/>
    <x v="0"/>
    <m/>
    <x v="0"/>
    <m/>
    <x v="0"/>
    <x v="0"/>
    <x v="0"/>
    <x v="0"/>
  </r>
  <r>
    <s v="OR01793160"/>
    <s v="PR16207910"/>
    <x v="0"/>
    <x v="7"/>
    <s v="3YGC  GS  ASSEMBLY [GTH]"/>
    <x v="5"/>
    <s v="1961368"/>
    <s v="YGRTHC-39 GSN8 H3 PJR12"/>
    <s v="KENSIN N-ANTI"/>
    <x v="0"/>
    <n v="4.8"/>
    <x v="1"/>
    <s v="  558"/>
    <n v="309"/>
    <x v="2"/>
    <x v="0"/>
    <x v="2"/>
    <x v="0"/>
    <s v="CONG TY CO PHAN MAY MAC BINH DUONG"/>
    <s v="CANIFA"/>
    <x v="1"/>
    <x v="1"/>
    <x v="1"/>
    <s v="145 - F13 "/>
    <x v="1"/>
    <x v="7"/>
    <x v="0"/>
    <m/>
    <x v="0"/>
    <m/>
    <x v="0"/>
    <x v="0"/>
    <x v="0"/>
    <x v="0"/>
  </r>
  <r>
    <s v="OR01797410"/>
    <s v="PR16208120"/>
    <x v="0"/>
    <x v="7"/>
    <s v="3YGC  GS  ASSEMBLY [GTH]"/>
    <x v="5"/>
    <s v="1961368"/>
    <s v="YGRTHC-39 GSN8 H3 PJR12"/>
    <s v="KENSIN N-ANTI"/>
    <x v="0"/>
    <n v="4.5"/>
    <x v="1"/>
    <s v="  864"/>
    <n v="608"/>
    <x v="2"/>
    <x v="0"/>
    <x v="2"/>
    <x v="0"/>
    <s v="CONG TY TNHH KIEN CUONG"/>
    <s v="KANCAN_KANCAN"/>
    <x v="2"/>
    <x v="1"/>
    <x v="1"/>
    <s v="122 - F13 "/>
    <x v="0"/>
    <x v="0"/>
    <x v="0"/>
    <m/>
    <x v="0"/>
    <m/>
    <x v="0"/>
    <x v="0"/>
    <x v="0"/>
    <x v="0"/>
  </r>
  <r>
    <s v="OR01797410"/>
    <s v="PR16208130"/>
    <x v="0"/>
    <x v="7"/>
    <s v="3YGC  GS  ASSEMBLY [GTH]"/>
    <x v="5"/>
    <s v="1961368"/>
    <s v="YGRTHC-39 GSN8 H3 PJR12"/>
    <s v="KENSIN N-ANTI"/>
    <x v="0"/>
    <n v="5.5"/>
    <x v="1"/>
    <s v="  864"/>
    <n v="1201"/>
    <x v="2"/>
    <x v="0"/>
    <x v="2"/>
    <x v="0"/>
    <s v="CONG TY TNHH KIEN CUONG"/>
    <s v="KANCAN_KANCAN"/>
    <x v="2"/>
    <x v="1"/>
    <x v="1"/>
    <s v="122 - F13 "/>
    <x v="0"/>
    <x v="0"/>
    <x v="0"/>
    <m/>
    <x v="0"/>
    <m/>
    <x v="0"/>
    <x v="0"/>
    <x v="0"/>
    <x v="0"/>
  </r>
  <r>
    <s v="OR01797410"/>
    <s v="PR16208140"/>
    <x v="0"/>
    <x v="7"/>
    <s v="3YGC  GS  ASSEMBLY [GTH]"/>
    <x v="5"/>
    <s v="1961368"/>
    <s v="YGRTHC-39 GSN8 H3 PJR12"/>
    <s v="KENSIN N-ANTI"/>
    <x v="0"/>
    <n v="6"/>
    <x v="1"/>
    <s v="  864"/>
    <n v="258"/>
    <x v="2"/>
    <x v="0"/>
    <x v="2"/>
    <x v="0"/>
    <s v="CONG TY TNHH KIEN CUONG"/>
    <s v="KANCAN_KANCAN"/>
    <x v="2"/>
    <x v="1"/>
    <x v="1"/>
    <s v="122 - F13 "/>
    <x v="0"/>
    <x v="0"/>
    <x v="0"/>
    <m/>
    <x v="0"/>
    <m/>
    <x v="0"/>
    <x v="0"/>
    <x v="0"/>
    <x v="0"/>
  </r>
  <r>
    <s v="OR01816790"/>
    <s v="PR16207920"/>
    <x v="0"/>
    <x v="7"/>
    <s v="3YGC  GS  ASSEMBLY [GTH]"/>
    <x v="5"/>
    <s v="1961368"/>
    <s v="YGRTHC-39 GSN8 H3 PJR12"/>
    <s v="KENSIN N-ANTI"/>
    <x v="0"/>
    <n v="8"/>
    <x v="0"/>
    <s v="  567"/>
    <n v="454"/>
    <x v="2"/>
    <x v="0"/>
    <x v="2"/>
    <x v="1"/>
    <s v="YKK HONG KONG LTD."/>
    <s v="UNIQLO"/>
    <x v="1"/>
    <x v="1"/>
    <x v="1"/>
    <s v="122 - F13 "/>
    <x v="1"/>
    <x v="7"/>
    <x v="0"/>
    <m/>
    <x v="0"/>
    <m/>
    <x v="0"/>
    <x v="0"/>
    <x v="0"/>
    <x v="0"/>
  </r>
  <r>
    <s v="OR01816790"/>
    <s v="PR16207950"/>
    <x v="0"/>
    <x v="7"/>
    <s v="3YGC  GS  ASSEMBLY [GTH]"/>
    <x v="5"/>
    <s v="1961368"/>
    <s v="YGRTHC-39 GSN8 H3 PJR12"/>
    <s v="KENSIN N-ANTI"/>
    <x v="0"/>
    <n v="8"/>
    <x v="0"/>
    <s v="  580"/>
    <n v="116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100"/>
    <x v="0"/>
    <x v="7"/>
    <s v="3YGC  GS  ASSEMBLY [GTH]"/>
    <x v="5"/>
    <s v="1961368"/>
    <s v="YGRTHC-39 GSN8 H3 PJR12"/>
    <s v="KENSIN N-ANTI"/>
    <x v="0"/>
    <n v="8"/>
    <x v="0"/>
    <s v="  859"/>
    <n v="180"/>
    <x v="2"/>
    <x v="0"/>
    <x v="2"/>
    <x v="1"/>
    <s v="YKK HONG KONG LTD."/>
    <s v="UNIQLO"/>
    <x v="1"/>
    <x v="1"/>
    <x v="1"/>
    <s v="122 - F13 "/>
    <x v="1"/>
    <x v="7"/>
    <x v="1"/>
    <s v="632 - F32 "/>
    <x v="3"/>
    <s v="    - MAT "/>
    <x v="3"/>
    <x v="3"/>
    <x v="3"/>
    <x v="3"/>
  </r>
  <r>
    <s v="OR01816790"/>
    <s v="PR16207930"/>
    <x v="0"/>
    <x v="7"/>
    <s v="3YGC  GS  ASSEMBLY [GTH]"/>
    <x v="5"/>
    <s v="1961368"/>
    <s v="YGRTHC-39 GSN8 H3 PJR12"/>
    <s v="KENSIN N-ANTI"/>
    <x v="0"/>
    <n v="8.5"/>
    <x v="0"/>
    <s v="  567"/>
    <n v="416"/>
    <x v="2"/>
    <x v="0"/>
    <x v="2"/>
    <x v="1"/>
    <s v="YKK HONG KONG LTD."/>
    <s v="UNIQLO"/>
    <x v="1"/>
    <x v="1"/>
    <x v="1"/>
    <s v="122 - F13 "/>
    <x v="1"/>
    <x v="7"/>
    <x v="0"/>
    <m/>
    <x v="0"/>
    <m/>
    <x v="0"/>
    <x v="0"/>
    <x v="0"/>
    <x v="0"/>
  </r>
  <r>
    <s v="OR01816790"/>
    <s v="PR16207960"/>
    <x v="0"/>
    <x v="7"/>
    <s v="3YGC  GS  ASSEMBLY [GTH]"/>
    <x v="5"/>
    <s v="1961368"/>
    <s v="YGRTHC-39 GSN8 H3 PJR12"/>
    <s v="KENSIN N-ANTI"/>
    <x v="0"/>
    <n v="8.5"/>
    <x v="0"/>
    <s v="  580"/>
    <n v="945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110"/>
    <x v="0"/>
    <x v="7"/>
    <s v="3YGC  GS  ASSEMBLY [GTH]"/>
    <x v="5"/>
    <s v="1961368"/>
    <s v="YGRTHC-39 GSN8 H3 PJR12"/>
    <s v="KENSIN N-ANTI"/>
    <x v="0"/>
    <n v="8.5"/>
    <x v="0"/>
    <s v="  859"/>
    <n v="126"/>
    <x v="2"/>
    <x v="0"/>
    <x v="2"/>
    <x v="1"/>
    <s v="YKK HONG KONG LTD."/>
    <s v="UNIQLO"/>
    <x v="1"/>
    <x v="1"/>
    <x v="1"/>
    <s v="122 - F13 "/>
    <x v="1"/>
    <x v="7"/>
    <x v="1"/>
    <s v="632 - F32 "/>
    <x v="3"/>
    <s v="    - MAT "/>
    <x v="3"/>
    <x v="3"/>
    <x v="3"/>
    <x v="3"/>
  </r>
  <r>
    <s v="OR01816790"/>
    <s v="PR16207940"/>
    <x v="0"/>
    <x v="7"/>
    <s v="3YGC  GS  ASSEMBLY [GTH]"/>
    <x v="5"/>
    <s v="1961368"/>
    <s v="YGRTHC-39 GSN8 H3 PJR12"/>
    <s v="KENSIN N-ANTI"/>
    <x v="0"/>
    <n v="9.5"/>
    <x v="0"/>
    <s v="  567"/>
    <n v="1097"/>
    <x v="2"/>
    <x v="0"/>
    <x v="2"/>
    <x v="1"/>
    <s v="YKK HONG KONG LTD."/>
    <s v="UNIQLO"/>
    <x v="1"/>
    <x v="1"/>
    <x v="1"/>
    <s v="122 - F13 "/>
    <x v="1"/>
    <x v="7"/>
    <x v="0"/>
    <m/>
    <x v="0"/>
    <m/>
    <x v="0"/>
    <x v="0"/>
    <x v="0"/>
    <x v="0"/>
  </r>
  <r>
    <s v="OR01816790"/>
    <s v="PR16207980"/>
    <x v="0"/>
    <x v="7"/>
    <s v="3YGC  GS  ASSEMBLY [GTH]"/>
    <x v="5"/>
    <s v="1961368"/>
    <s v="YGRTHC-39 GSN8 H3 PJR12"/>
    <s v="KENSIN N-ANTI"/>
    <x v="0"/>
    <n v="9.5"/>
    <x v="0"/>
    <s v="  580"/>
    <n v="22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7970"/>
    <x v="0"/>
    <x v="7"/>
    <s v="3YGC  GS  ASSEMBLY [GTH]"/>
    <x v="5"/>
    <s v="1961368"/>
    <s v="YGRTHC-39 GSN8 H3 PJR12"/>
    <s v="KENSIN N-ANTI"/>
    <x v="0"/>
    <n v="9.5"/>
    <x v="0"/>
    <s v="  580"/>
    <n v="18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00"/>
    <x v="0"/>
    <x v="7"/>
    <s v="3YGC  GS  ASSEMBLY [GTH]"/>
    <x v="5"/>
    <s v="1961368"/>
    <s v="YGRTHC-39 GSN8 H3 PJR12"/>
    <s v="KENSIN N-ANTI"/>
    <x v="0"/>
    <n v="10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10"/>
    <x v="0"/>
    <x v="7"/>
    <s v="3YGC  GS  ASSEMBLY [GTH]"/>
    <x v="5"/>
    <s v="1961368"/>
    <s v="YGRTHC-39 GSN8 H3 PJR12"/>
    <s v="KENSIN N-ANTI"/>
    <x v="0"/>
    <n v="10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20"/>
    <x v="0"/>
    <x v="7"/>
    <s v="3YGC  GS  ASSEMBLY [GTH]"/>
    <x v="5"/>
    <s v="1961368"/>
    <s v="YGRTHC-39 GSN8 H3 PJR12"/>
    <s v="KENSIN N-ANTI"/>
    <x v="0"/>
    <n v="10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30"/>
    <x v="0"/>
    <x v="7"/>
    <s v="3YGC  GS  ASSEMBLY [GTH]"/>
    <x v="5"/>
    <s v="1961368"/>
    <s v="YGRTHC-39 GSN8 H3 PJR12"/>
    <s v="KENSIN N-ANTI"/>
    <x v="0"/>
    <n v="10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7990"/>
    <x v="0"/>
    <x v="7"/>
    <s v="3YGC  GS  ASSEMBLY [GTH]"/>
    <x v="5"/>
    <s v="1961368"/>
    <s v="YGRTHC-39 GSN8 H3 PJR12"/>
    <s v="KENSIN N-ANTI"/>
    <x v="0"/>
    <n v="10.5"/>
    <x v="0"/>
    <s v="  580"/>
    <n v="4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50"/>
    <x v="0"/>
    <x v="7"/>
    <s v="3YGC  GS  ASSEMBLY [GTH]"/>
    <x v="5"/>
    <s v="1961368"/>
    <s v="YGRTHC-39 GSN8 H3 PJR12"/>
    <s v="KENSIN N-ANTI"/>
    <x v="0"/>
    <n v="11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60"/>
    <x v="0"/>
    <x v="7"/>
    <s v="3YGC  GS  ASSEMBLY [GTH]"/>
    <x v="5"/>
    <s v="1961368"/>
    <s v="YGRTHC-39 GSN8 H3 PJR12"/>
    <s v="KENSIN N-ANTI"/>
    <x v="0"/>
    <n v="11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70"/>
    <x v="0"/>
    <x v="7"/>
    <s v="3YGC  GS  ASSEMBLY [GTH]"/>
    <x v="5"/>
    <s v="1961368"/>
    <s v="YGRTHC-39 GSN8 H3 PJR12"/>
    <s v="KENSIN N-ANTI"/>
    <x v="0"/>
    <n v="11.5"/>
    <x v="0"/>
    <s v="  580"/>
    <n v="1700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16790"/>
    <s v="PR16208040"/>
    <x v="0"/>
    <x v="7"/>
    <s v="3YGC  GS  ASSEMBLY [GTH]"/>
    <x v="5"/>
    <s v="1961368"/>
    <s v="YGRTHC-39 GSN8 H3 PJR12"/>
    <s v="KENSIN N-ANTI"/>
    <x v="0"/>
    <n v="11.5"/>
    <x v="0"/>
    <s v="  580"/>
    <n v="1213"/>
    <x v="2"/>
    <x v="0"/>
    <x v="2"/>
    <x v="1"/>
    <s v="YKK HONG KONG LTD."/>
    <s v="UNIQLO"/>
    <x v="2"/>
    <x v="1"/>
    <x v="1"/>
    <s v="145 - F13 "/>
    <x v="0"/>
    <x v="0"/>
    <x v="0"/>
    <m/>
    <x v="0"/>
    <m/>
    <x v="0"/>
    <x v="0"/>
    <x v="0"/>
    <x v="0"/>
  </r>
  <r>
    <s v="OR01808690"/>
    <s v="PR16226730"/>
    <x v="0"/>
    <x v="7"/>
    <s v="3YGC  GS  ASSEMBLY [GTH]"/>
    <x v="5"/>
    <s v="1961368"/>
    <s v="YGRTHC-39 GSN8 H3 PJR12"/>
    <s v="KENSIN N-ANTI"/>
    <x v="0"/>
    <n v="9"/>
    <x v="0"/>
    <s v="  384"/>
    <n v="52"/>
    <x v="2"/>
    <x v="0"/>
    <x v="2"/>
    <x v="0"/>
    <s v="EVOLUTION 3 LIMITED"/>
    <s v="TOM TAILOR"/>
    <x v="2"/>
    <x v="1"/>
    <x v="1"/>
    <s v="145 - F13 "/>
    <x v="0"/>
    <x v="0"/>
    <x v="0"/>
    <m/>
    <x v="0"/>
    <m/>
    <x v="0"/>
    <x v="0"/>
    <x v="0"/>
    <x v="0"/>
  </r>
  <r>
    <s v="OR01808690"/>
    <s v="PR16226740"/>
    <x v="0"/>
    <x v="7"/>
    <s v="3YGC  GS  ASSEMBLY [GTH]"/>
    <x v="5"/>
    <s v="1961368"/>
    <s v="YGRTHC-39 GSN8 H3 PJR12"/>
    <s v="KENSIN N-ANTI"/>
    <x v="0"/>
    <n v="10"/>
    <x v="0"/>
    <s v="  384"/>
    <n v="633"/>
    <x v="2"/>
    <x v="0"/>
    <x v="2"/>
    <x v="0"/>
    <s v="EVOLUTION 3 LIMITED"/>
    <s v="TOM TAILOR"/>
    <x v="2"/>
    <x v="1"/>
    <x v="1"/>
    <s v="145 - F13 "/>
    <x v="0"/>
    <x v="0"/>
    <x v="0"/>
    <m/>
    <x v="0"/>
    <m/>
    <x v="0"/>
    <x v="0"/>
    <x v="0"/>
    <x v="0"/>
  </r>
  <r>
    <s v="OR01808690"/>
    <s v="PR16226750"/>
    <x v="0"/>
    <x v="7"/>
    <s v="3YGC  GS  ASSEMBLY [GTH]"/>
    <x v="5"/>
    <s v="1961368"/>
    <s v="YGRTHC-39 GSN8 H3 PJR12"/>
    <s v="KENSIN N-ANTI"/>
    <x v="0"/>
    <n v="11"/>
    <x v="0"/>
    <s v="  384"/>
    <n v="302"/>
    <x v="2"/>
    <x v="0"/>
    <x v="2"/>
    <x v="0"/>
    <s v="EVOLUTION 3 LIMITED"/>
    <s v="TOM TAILOR"/>
    <x v="2"/>
    <x v="1"/>
    <x v="1"/>
    <s v="145 - F13 "/>
    <x v="0"/>
    <x v="0"/>
    <x v="0"/>
    <m/>
    <x v="0"/>
    <m/>
    <x v="0"/>
    <x v="0"/>
    <x v="0"/>
    <x v="0"/>
  </r>
  <r>
    <s v="OR01825540"/>
    <s v="PR16249290"/>
    <x v="1"/>
    <x v="13"/>
    <s v="3MFC SAMPLE [GTH]"/>
    <x v="5"/>
    <s v="1971991"/>
    <s v="MGTHC-36 DADR4 H3 P12"/>
    <s v="KENSIN N-ANTI"/>
    <x v="3"/>
    <n v="15"/>
    <x v="0"/>
    <s v="  831"/>
    <n v="5"/>
    <x v="1"/>
    <x v="1"/>
    <x v="1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825550"/>
    <s v="PR16249300"/>
    <x v="1"/>
    <x v="13"/>
    <s v="3MFC SAMPLE [GTH]"/>
    <x v="5"/>
    <s v="1971991"/>
    <s v="MGTHC-36 DADR4 H3 P12"/>
    <s v="KENSIN N-ANTI"/>
    <x v="3"/>
    <n v="15"/>
    <x v="0"/>
    <s v="  831"/>
    <n v="5"/>
    <x v="1"/>
    <x v="1"/>
    <x v="1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817710"/>
    <s v="PR16237540"/>
    <x v="1"/>
    <x v="13"/>
    <s v="3MFC SAMPLE [GTH]"/>
    <x v="5"/>
    <s v="1986490"/>
    <s v="MGTHC-36 DADHR H3 P12"/>
    <s v="KENSIN N-ANTI"/>
    <x v="3"/>
    <n v="16"/>
    <x v="0"/>
    <s v="  340"/>
    <n v="3"/>
    <x v="1"/>
    <x v="1"/>
    <x v="1"/>
    <x v="1"/>
    <s v="TAINAN ENTERPRISES CO., LTD"/>
    <s v=""/>
    <x v="0"/>
    <x v="1"/>
    <x v="0"/>
    <m/>
    <x v="0"/>
    <x v="0"/>
    <x v="0"/>
    <m/>
    <x v="0"/>
    <m/>
    <x v="0"/>
    <x v="0"/>
    <x v="0"/>
    <x v="0"/>
  </r>
  <r>
    <s v="OR01817710"/>
    <s v="PR16226630"/>
    <x v="1"/>
    <x v="13"/>
    <s v="3MFC SAMPLE [GTH]"/>
    <x v="5"/>
    <s v="1986490"/>
    <s v="MGTHC-36 DADHR H3 P12"/>
    <s v="KENSIN N-ANTI"/>
    <x v="3"/>
    <n v="16"/>
    <x v="0"/>
    <s v="  077"/>
    <n v="3"/>
    <x v="1"/>
    <x v="1"/>
    <x v="1"/>
    <x v="1"/>
    <s v="TAINAN ENTERPRISES CO., LTD"/>
    <s v=""/>
    <x v="1"/>
    <x v="1"/>
    <x v="1"/>
    <s v="168 - F13 "/>
    <x v="1"/>
    <x v="7"/>
    <x v="1"/>
    <s v="660 - F32 "/>
    <x v="0"/>
    <m/>
    <x v="0"/>
    <x v="0"/>
    <x v="0"/>
    <x v="0"/>
  </r>
  <r>
    <s v="OR01817710"/>
    <s v="PR16292190"/>
    <x v="1"/>
    <x v="13"/>
    <s v="3MFC SAMPLE [GTH]"/>
    <x v="5"/>
    <s v="1986490"/>
    <s v="MGTHC-36 DADHR H3 P12"/>
    <s v="KENSIN N-ANTI"/>
    <x v="3"/>
    <n v="16"/>
    <x v="0"/>
    <s v="  300"/>
    <n v="3"/>
    <x v="2"/>
    <x v="0"/>
    <x v="2"/>
    <x v="0"/>
    <s v="TAINAN ENTERPRISES CO., LTD"/>
    <s v=""/>
    <x v="0"/>
    <x v="1"/>
    <x v="0"/>
    <m/>
    <x v="0"/>
    <x v="0"/>
    <x v="0"/>
    <m/>
    <x v="0"/>
    <m/>
    <x v="0"/>
    <x v="0"/>
    <x v="0"/>
    <x v="0"/>
  </r>
  <r>
    <s v="OR01831280"/>
    <s v="PR16197150"/>
    <x v="1"/>
    <x v="14"/>
    <s v="4YGC SAMPLE [GTH]"/>
    <x v="5"/>
    <s v="1961400"/>
    <s v="YGTHC-49 GSN8 H3 P14"/>
    <s v="KENSIN N-ANTI"/>
    <x v="0"/>
    <n v="10"/>
    <x v="0"/>
    <s v="  580"/>
    <n v="25"/>
    <x v="1"/>
    <x v="0"/>
    <x v="1"/>
    <x v="0"/>
    <s v="SENDI INTERNATIONAL (HONGKONG) CO.,"/>
    <s v="SAINSBURY"/>
    <x v="1"/>
    <x v="1"/>
    <x v="1"/>
    <s v="140 - F13 "/>
    <x v="1"/>
    <x v="7"/>
    <x v="1"/>
    <s v="641 - F32 "/>
    <x v="2"/>
    <s v="215 - F40 "/>
    <x v="0"/>
    <x v="0"/>
    <x v="0"/>
    <x v="0"/>
  </r>
  <r>
    <s v="OR01831280"/>
    <s v="PR16197160"/>
    <x v="1"/>
    <x v="14"/>
    <s v="4YGC SAMPLE [GTH]"/>
    <x v="5"/>
    <s v="1961400"/>
    <s v="YGTHC-49 GSN8 H3 P14"/>
    <s v="KENSIN N-ANTI"/>
    <x v="0"/>
    <n v="13"/>
    <x v="0"/>
    <s v="  580"/>
    <n v="10"/>
    <x v="1"/>
    <x v="0"/>
    <x v="1"/>
    <x v="0"/>
    <s v="SENDI INTERNATIONAL (HONGKONG) CO.,"/>
    <s v="SAINSBURY"/>
    <x v="1"/>
    <x v="1"/>
    <x v="1"/>
    <s v="140 - F13 "/>
    <x v="1"/>
    <x v="7"/>
    <x v="1"/>
    <s v="641 - F32 "/>
    <x v="2"/>
    <s v="215 - F40 "/>
    <x v="0"/>
    <x v="0"/>
    <x v="0"/>
    <x v="0"/>
  </r>
  <r>
    <s v="OR01837930"/>
    <s v="PR16237530"/>
    <x v="1"/>
    <x v="14"/>
    <s v="4YGC SAMPLE [GTH]"/>
    <x v="5"/>
    <s v="1961400"/>
    <s v="YGTHC-49 GSN8 H3 P14"/>
    <s v="KENSIN N-ANTI"/>
    <x v="0"/>
    <n v="14.5"/>
    <x v="0"/>
    <s v="  580"/>
    <n v="20"/>
    <x v="1"/>
    <x v="1"/>
    <x v="1"/>
    <x v="1"/>
    <s v="YKK VN FOR HO CHI MINH SAMPLE BOOK"/>
    <s v="COSTCO_SHANGHAI SHENDA"/>
    <x v="0"/>
    <x v="1"/>
    <x v="0"/>
    <m/>
    <x v="0"/>
    <x v="0"/>
    <x v="0"/>
    <m/>
    <x v="0"/>
    <m/>
    <x v="0"/>
    <x v="0"/>
    <x v="0"/>
    <x v="0"/>
  </r>
  <r>
    <s v="OR01758200"/>
    <s v="PR16261270"/>
    <x v="3"/>
    <x v="7"/>
    <s v="4YGC  ASSEMBLY [GTH]"/>
    <x v="5"/>
    <s v="1961400"/>
    <s v="YGTHC-49 GSN8 H3 P14"/>
    <s v="KENSIN N-ANTI"/>
    <x v="0"/>
    <n v="8.5"/>
    <x v="0"/>
    <s v="  580"/>
    <n v="90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00"/>
    <s v="PR16261290"/>
    <x v="3"/>
    <x v="7"/>
    <s v="4YGC  ASSEMBLY [GTH]"/>
    <x v="5"/>
    <s v="1961400"/>
    <s v="YGTHC-49 GSN8 H3 P14"/>
    <s v="KENSIN N-ANTI"/>
    <x v="0"/>
    <n v="9.5"/>
    <x v="0"/>
    <s v="  580"/>
    <n v="180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00"/>
    <s v="PR16261300"/>
    <x v="3"/>
    <x v="7"/>
    <s v="4YGC  ASSEMBLY [GTH]"/>
    <x v="5"/>
    <s v="1961400"/>
    <s v="YGTHC-49 GSN8 H3 P14"/>
    <s v="KENSIN N-ANTI"/>
    <x v="0"/>
    <n v="9.5"/>
    <x v="0"/>
    <s v="  580"/>
    <n v="180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00"/>
    <s v="PR16261280"/>
    <x v="3"/>
    <x v="7"/>
    <s v="4YGC  ASSEMBLY [GTH]"/>
    <x v="5"/>
    <s v="1961400"/>
    <s v="YGTHC-49 GSN8 H3 P14"/>
    <s v="KENSIN N-ANTI"/>
    <x v="0"/>
    <n v="9.5"/>
    <x v="0"/>
    <s v="  580"/>
    <n v="20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00"/>
    <s v="PR16261320"/>
    <x v="3"/>
    <x v="7"/>
    <s v="4YGC  ASSEMBLY [GTH]"/>
    <x v="5"/>
    <s v="1961400"/>
    <s v="YGTHC-49 GSN8 H3 P14"/>
    <s v="KENSIN N-ANTI"/>
    <x v="0"/>
    <n v="10.5"/>
    <x v="0"/>
    <s v="  580"/>
    <n v="41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58280"/>
    <s v="PR16209360"/>
    <x v="3"/>
    <x v="7"/>
    <s v="4YGC  ASSEMBLY [GTH]"/>
    <x v="5"/>
    <s v="1961400"/>
    <s v="YGTHC-49 GSN8 H3 P14"/>
    <s v="KENSIN N-ANTI"/>
    <x v="0"/>
    <n v="8.5"/>
    <x v="0"/>
    <s v="  223"/>
    <n v="840"/>
    <x v="2"/>
    <x v="0"/>
    <x v="2"/>
    <x v="1"/>
    <s v="SENDI INTERNATIONAL (HONGKONG) CO.,"/>
    <s v="SAINSBURY"/>
    <x v="2"/>
    <x v="1"/>
    <x v="1"/>
    <s v="140 - F13 "/>
    <x v="0"/>
    <x v="0"/>
    <x v="0"/>
    <m/>
    <x v="0"/>
    <m/>
    <x v="0"/>
    <x v="0"/>
    <x v="0"/>
    <x v="0"/>
  </r>
  <r>
    <s v="OR01758280"/>
    <s v="PR16209380"/>
    <x v="3"/>
    <x v="7"/>
    <s v="4YGC  ASSEMBLY [GTH]"/>
    <x v="5"/>
    <s v="1961400"/>
    <s v="YGTHC-49 GSN8 H3 P14"/>
    <s v="KENSIN N-ANTI"/>
    <x v="0"/>
    <n v="9.5"/>
    <x v="0"/>
    <s v="  223"/>
    <n v="1800"/>
    <x v="2"/>
    <x v="0"/>
    <x v="2"/>
    <x v="1"/>
    <s v="SENDI INTERNATIONAL (HONGKONG) CO.,"/>
    <s v="SAINSBURY"/>
    <x v="2"/>
    <x v="1"/>
    <x v="1"/>
    <s v="140 - F13 "/>
    <x v="0"/>
    <x v="0"/>
    <x v="0"/>
    <m/>
    <x v="0"/>
    <m/>
    <x v="0"/>
    <x v="0"/>
    <x v="0"/>
    <x v="0"/>
  </r>
  <r>
    <s v="OR01758280"/>
    <s v="PR16209390"/>
    <x v="3"/>
    <x v="7"/>
    <s v="4YGC  ASSEMBLY [GTH]"/>
    <x v="5"/>
    <s v="1961400"/>
    <s v="YGTHC-49 GSN8 H3 P14"/>
    <s v="KENSIN N-ANTI"/>
    <x v="0"/>
    <n v="9.5"/>
    <x v="0"/>
    <s v="  223"/>
    <n v="1800"/>
    <x v="2"/>
    <x v="0"/>
    <x v="2"/>
    <x v="1"/>
    <s v="SENDI INTERNATIONAL (HONGKONG) CO.,"/>
    <s v="SAINSBURY"/>
    <x v="2"/>
    <x v="1"/>
    <x v="1"/>
    <s v="140 - F13 "/>
    <x v="1"/>
    <x v="8"/>
    <x v="0"/>
    <m/>
    <x v="0"/>
    <m/>
    <x v="0"/>
    <x v="0"/>
    <x v="0"/>
    <x v="0"/>
  </r>
  <r>
    <s v="OR01758280"/>
    <s v="PR16209370"/>
    <x v="3"/>
    <x v="7"/>
    <s v="4YGC  ASSEMBLY [GTH]"/>
    <x v="5"/>
    <s v="1961400"/>
    <s v="YGTHC-49 GSN8 H3 P14"/>
    <s v="KENSIN N-ANTI"/>
    <x v="0"/>
    <n v="9.5"/>
    <x v="0"/>
    <s v="  223"/>
    <n v="290"/>
    <x v="2"/>
    <x v="0"/>
    <x v="2"/>
    <x v="1"/>
    <s v="SENDI INTERNATIONAL (HONGKONG) CO.,"/>
    <s v="SAINSBURY"/>
    <x v="2"/>
    <x v="1"/>
    <x v="1"/>
    <s v="140 - F13 "/>
    <x v="0"/>
    <x v="0"/>
    <x v="0"/>
    <m/>
    <x v="0"/>
    <m/>
    <x v="0"/>
    <x v="0"/>
    <x v="0"/>
    <x v="0"/>
  </r>
  <r>
    <s v="OR01793200"/>
    <s v="PR16261350"/>
    <x v="3"/>
    <x v="7"/>
    <s v="4YGC  ASSEMBLY [GTH]"/>
    <x v="5"/>
    <s v="1961400"/>
    <s v="YGTHC-49 GSN8 H3 P14"/>
    <s v="KENSIN N-ANTI"/>
    <x v="0"/>
    <n v="4.3"/>
    <x v="1"/>
    <s v="  960"/>
    <n v="50"/>
    <x v="2"/>
    <x v="1"/>
    <x v="3"/>
    <x v="0"/>
    <s v="CONG TY CO PHAN MAY MAC BINH DUONG"/>
    <s v="CANIFA"/>
    <x v="2"/>
    <x v="1"/>
    <x v="1"/>
    <s v="140 - F13 "/>
    <x v="0"/>
    <x v="0"/>
    <x v="0"/>
    <m/>
    <x v="0"/>
    <m/>
    <x v="0"/>
    <x v="0"/>
    <x v="0"/>
    <x v="0"/>
  </r>
  <r>
    <s v="OR01793200"/>
    <s v="PR16261360"/>
    <x v="3"/>
    <x v="7"/>
    <s v="4YGC  ASSEMBLY [GTH]"/>
    <x v="5"/>
    <s v="1961400"/>
    <s v="YGTHC-49 GSN8 H3 P14"/>
    <s v="KENSIN N-ANTI"/>
    <x v="0"/>
    <n v="4.8"/>
    <x v="1"/>
    <s v="  960"/>
    <n v="50"/>
    <x v="2"/>
    <x v="1"/>
    <x v="3"/>
    <x v="0"/>
    <s v="CONG TY CO PHAN MAY MAC BINH DUONG"/>
    <s v="CANIFA"/>
    <x v="2"/>
    <x v="1"/>
    <x v="1"/>
    <s v="140 - F13 "/>
    <x v="0"/>
    <x v="0"/>
    <x v="0"/>
    <m/>
    <x v="0"/>
    <m/>
    <x v="0"/>
    <x v="0"/>
    <x v="0"/>
    <x v="0"/>
  </r>
  <r>
    <s v="OR01793200"/>
    <s v="PR16261370"/>
    <x v="3"/>
    <x v="7"/>
    <s v="4YGC  ASSEMBLY [GTH]"/>
    <x v="5"/>
    <s v="1961400"/>
    <s v="YGTHC-49 GSN8 H3 P14"/>
    <s v="KENSIN N-ANTI"/>
    <x v="0"/>
    <n v="5.3"/>
    <x v="1"/>
    <s v="  960"/>
    <n v="50"/>
    <x v="2"/>
    <x v="1"/>
    <x v="3"/>
    <x v="0"/>
    <s v="CONG TY CO PHAN MAY MAC BINH DUONG"/>
    <s v="CANIFA"/>
    <x v="0"/>
    <x v="1"/>
    <x v="1"/>
    <s v="140 - F13 "/>
    <x v="0"/>
    <x v="0"/>
    <x v="0"/>
    <m/>
    <x v="0"/>
    <m/>
    <x v="0"/>
    <x v="0"/>
    <x v="0"/>
    <x v="0"/>
  </r>
  <r>
    <s v="OR01793230"/>
    <s v="PR16253860"/>
    <x v="3"/>
    <x v="7"/>
    <s v="4YGC  ASSEMBLY [GTH]"/>
    <x v="5"/>
    <s v="1961400"/>
    <s v="YGTHC-49 GSN8 H3 P14"/>
    <s v="KENSIN N-ANTI"/>
    <x v="0"/>
    <n v="4.3"/>
    <x v="1"/>
    <s v="  920"/>
    <n v="594"/>
    <x v="2"/>
    <x v="0"/>
    <x v="2"/>
    <x v="1"/>
    <s v="CONG TY CO PHAN MAY MAC BINH DUONG"/>
    <s v="CANIFA"/>
    <x v="2"/>
    <x v="1"/>
    <x v="1"/>
    <s v="140 - F13 "/>
    <x v="0"/>
    <x v="0"/>
    <x v="0"/>
    <m/>
    <x v="0"/>
    <m/>
    <x v="0"/>
    <x v="0"/>
    <x v="0"/>
    <x v="0"/>
  </r>
  <r>
    <s v="OR01793230"/>
    <s v="PR16261340"/>
    <x v="3"/>
    <x v="7"/>
    <s v="4YGC  ASSEMBLY [GTH]"/>
    <x v="5"/>
    <s v="1961400"/>
    <s v="YGTHC-49 GSN8 H3 P14"/>
    <s v="KENSIN N-ANTI"/>
    <x v="0"/>
    <n v="5.3"/>
    <x v="1"/>
    <s v="  920"/>
    <n v="444"/>
    <x v="2"/>
    <x v="1"/>
    <x v="3"/>
    <x v="0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831220"/>
    <s v="PR16261310"/>
    <x v="3"/>
    <x v="7"/>
    <s v="4YGC  ASSEMBLY [GTH]"/>
    <x v="5"/>
    <s v="1961400"/>
    <s v="YGTHC-49 GSN8 H3 P14"/>
    <s v="KENSIN N-ANTI"/>
    <x v="0"/>
    <n v="10"/>
    <x v="0"/>
    <s v="  580"/>
    <n v="620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1220"/>
    <s v="PR16261330"/>
    <x v="3"/>
    <x v="7"/>
    <s v="4YGC  ASSEMBLY [GTH]"/>
    <x v="5"/>
    <s v="1961400"/>
    <s v="YGTHC-49 GSN8 H3 P14"/>
    <s v="KENSIN N-ANTI"/>
    <x v="0"/>
    <n v="13"/>
    <x v="0"/>
    <s v="  580"/>
    <n v="435"/>
    <x v="2"/>
    <x v="1"/>
    <x v="3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793230"/>
    <s v="PR16302730"/>
    <x v="3"/>
    <x v="7"/>
    <s v="4YGC  ASSEMBLY [GTH]"/>
    <x v="5"/>
    <s v="1961400"/>
    <s v="YGTHC-49 GSN8 H3 P14"/>
    <s v="KENSIN N-ANTI"/>
    <x v="0"/>
    <n v="4.8"/>
    <x v="1"/>
    <s v="  920"/>
    <n v="1032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50"/>
    <x v="3"/>
    <x v="7"/>
    <s v="4YGC  ASSEMBLY [GTH]"/>
    <x v="5"/>
    <s v="1961400"/>
    <s v="YGTHC-49 GSN8 H3 P14"/>
    <s v="KENSIN N-ANTI"/>
    <x v="0"/>
    <n v="4.3"/>
    <x v="1"/>
    <s v="  960"/>
    <n v="1300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40"/>
    <x v="3"/>
    <x v="7"/>
    <s v="4YGC  ASSEMBLY [GTH]"/>
    <x v="5"/>
    <s v="1961400"/>
    <s v="YGTHC-49 GSN8 H3 P14"/>
    <s v="KENSIN N-ANTI"/>
    <x v="0"/>
    <n v="4.3"/>
    <x v="1"/>
    <s v="  960"/>
    <n v="72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70"/>
    <x v="3"/>
    <x v="7"/>
    <s v="4YGC  ASSEMBLY [GTH]"/>
    <x v="5"/>
    <s v="1961400"/>
    <s v="YGTHC-49 GSN8 H3 P14"/>
    <s v="KENSIN N-ANTI"/>
    <x v="0"/>
    <n v="4.8"/>
    <x v="1"/>
    <s v="  960"/>
    <n v="1300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60"/>
    <x v="3"/>
    <x v="7"/>
    <s v="4YGC  ASSEMBLY [GTH]"/>
    <x v="5"/>
    <s v="1961400"/>
    <s v="YGTHC-49 GSN8 H3 P14"/>
    <s v="KENSIN N-ANTI"/>
    <x v="0"/>
    <n v="4.8"/>
    <x v="1"/>
    <s v="  960"/>
    <n v="184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93260"/>
    <s v="PR16302780"/>
    <x v="3"/>
    <x v="7"/>
    <s v="4YGC  ASSEMBLY [GTH]"/>
    <x v="5"/>
    <s v="1961400"/>
    <s v="YGTHC-49 GSN8 H3 P14"/>
    <s v="KENSIN N-ANTI"/>
    <x v="0"/>
    <n v="5.3"/>
    <x v="1"/>
    <s v="  960"/>
    <n v="1300"/>
    <x v="3"/>
    <x v="0"/>
    <x v="3"/>
    <x v="1"/>
    <s v="CONG TY CO PHAN MAY MAC BINH DUONG"/>
    <s v="CANIFA"/>
    <x v="0"/>
    <x v="1"/>
    <x v="0"/>
    <m/>
    <x v="0"/>
    <x v="0"/>
    <x v="0"/>
    <m/>
    <x v="0"/>
    <m/>
    <x v="0"/>
    <x v="0"/>
    <x v="0"/>
    <x v="0"/>
  </r>
  <r>
    <s v="OR01738650"/>
    <s v="PR1630362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58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59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60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610"/>
    <x v="2"/>
    <x v="9"/>
    <s v="5MFC  ASSEMBLY  [GK]"/>
    <x v="3"/>
    <s v="1110805"/>
    <s v="RGKC-56 DA8LH X6 PE14"/>
    <s v="KENSIN N-ANTI"/>
    <x v="3"/>
    <n v="14.5"/>
    <x v="0"/>
    <s v="  580"/>
    <n v="11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38650"/>
    <s v="PR16303570"/>
    <x v="2"/>
    <x v="9"/>
    <s v="5MFC  ASSEMBLY  [GK]"/>
    <x v="3"/>
    <s v="1110805"/>
    <s v="RGKC-56 DA8LH X6 PE14"/>
    <s v="KENSIN N-ANTI"/>
    <x v="3"/>
    <n v="14.5"/>
    <x v="0"/>
    <s v="  580"/>
    <n v="212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810690"/>
    <s v="PR16262120"/>
    <x v="4"/>
    <x v="3"/>
    <s v="5MFOR  ASSEMBLY   [WASHING]"/>
    <x v="0"/>
    <s v="1260685"/>
    <s v="RGOR-56 DA8 O PE14"/>
    <s v="KENSIN N-ANTI T-TL"/>
    <x v="3"/>
    <n v="24"/>
    <x v="1"/>
    <s v="  580"/>
    <n v="4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25120"/>
    <x v="4"/>
    <x v="3"/>
    <s v="5MFOR  ASSEMBLY   [WASHING]"/>
    <x v="0"/>
    <s v="1260685"/>
    <s v="RGOR-56 DA8 O PE14"/>
    <s v="KENSIN N-ANTI T-TL"/>
    <x v="3"/>
    <n v="25"/>
    <x v="1"/>
    <s v="  580"/>
    <n v="300"/>
    <x v="2"/>
    <x v="0"/>
    <x v="2"/>
    <x v="1"/>
    <s v="YKK MIDDLE EAST SAL"/>
    <s v=""/>
    <x v="1"/>
    <x v="1"/>
    <x v="1"/>
    <s v="128 - F13 "/>
    <x v="1"/>
    <x v="1"/>
    <x v="1"/>
    <s v="66R - F60 "/>
    <x v="2"/>
    <s v="602 - F40 "/>
    <x v="0"/>
    <x v="0"/>
    <x v="0"/>
    <x v="0"/>
  </r>
  <r>
    <s v="OR01810690"/>
    <s v="PR16262130"/>
    <x v="4"/>
    <x v="3"/>
    <s v="5MFOR  ASSEMBLY   [WASHING]"/>
    <x v="0"/>
    <s v="1260685"/>
    <s v="RGOR-56 DA8 O PE14"/>
    <s v="KENSIN N-ANTI T-TL"/>
    <x v="3"/>
    <n v="25"/>
    <x v="1"/>
    <s v="  580"/>
    <n v="4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25130"/>
    <x v="4"/>
    <x v="3"/>
    <s v="5MFOR  ASSEMBLY   [WASHING]"/>
    <x v="0"/>
    <s v="1260685"/>
    <s v="RGOR-56 DA8 O PE14"/>
    <s v="KENSIN N-ANTI T-TL"/>
    <x v="3"/>
    <n v="25"/>
    <x v="1"/>
    <s v="  580"/>
    <n v="400"/>
    <x v="2"/>
    <x v="0"/>
    <x v="2"/>
    <x v="1"/>
    <s v="YKK MIDDLE EAST SAL"/>
    <s v=""/>
    <x v="2"/>
    <x v="1"/>
    <x v="1"/>
    <s v="128 - F13 "/>
    <x v="1"/>
    <x v="9"/>
    <x v="0"/>
    <m/>
    <x v="0"/>
    <m/>
    <x v="0"/>
    <x v="0"/>
    <x v="0"/>
    <x v="0"/>
  </r>
  <r>
    <s v="OR01810690"/>
    <s v="PR16225140"/>
    <x v="4"/>
    <x v="3"/>
    <s v="5MFOR  ASSEMBLY   [WASHING]"/>
    <x v="0"/>
    <s v="1260685"/>
    <s v="RGOR-56 DA8 O PE14"/>
    <s v="KENSIN N-ANTI T-TL"/>
    <x v="3"/>
    <n v="26"/>
    <x v="1"/>
    <s v="  580"/>
    <n v="2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2515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2516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2517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2518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0"/>
    <x v="2"/>
    <x v="1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6214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62150"/>
    <x v="4"/>
    <x v="3"/>
    <s v="5MFOR  ASSEMBLY   [WASHING]"/>
    <x v="0"/>
    <s v="1260685"/>
    <s v="RGOR-56 DA8 O PE14"/>
    <s v="KENSIN N-ANTI T-TL"/>
    <x v="3"/>
    <n v="26"/>
    <x v="1"/>
    <s v="  580"/>
    <n v="3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62160"/>
    <x v="4"/>
    <x v="3"/>
    <s v="5MFOR  ASSEMBLY   [WASHING]"/>
    <x v="0"/>
    <s v="1260685"/>
    <s v="RGOR-56 DA8 O PE14"/>
    <s v="KENSIN N-ANTI T-TL"/>
    <x v="3"/>
    <n v="27"/>
    <x v="1"/>
    <s v="  580"/>
    <n v="1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10690"/>
    <s v="PR16262170"/>
    <x v="4"/>
    <x v="3"/>
    <s v="5MFOR  ASSEMBLY   [WASHING]"/>
    <x v="0"/>
    <s v="1260685"/>
    <s v="RGOR-56 DA8 O PE14"/>
    <s v="KENSIN N-ANTI T-TL"/>
    <x v="3"/>
    <n v="27"/>
    <x v="1"/>
    <s v="  580"/>
    <n v="300"/>
    <x v="2"/>
    <x v="1"/>
    <x v="3"/>
    <x v="0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62180"/>
    <x v="4"/>
    <x v="3"/>
    <s v="5MFOR  ASSEMBLY   [WASHING]"/>
    <x v="0"/>
    <s v="1260685"/>
    <s v="RGOR-56 DA8 O PE14"/>
    <s v="KENSIN N-ANTI T-TL"/>
    <x v="3"/>
    <n v="27"/>
    <x v="1"/>
    <s v="  580"/>
    <n v="300"/>
    <x v="2"/>
    <x v="1"/>
    <x v="3"/>
    <x v="0"/>
    <s v="YKK MIDDLE EAST SAL"/>
    <s v=""/>
    <x v="0"/>
    <x v="1"/>
    <x v="1"/>
    <s v="128 - F13 "/>
    <x v="0"/>
    <x v="0"/>
    <x v="0"/>
    <m/>
    <x v="0"/>
    <m/>
    <x v="0"/>
    <x v="0"/>
    <x v="0"/>
    <x v="0"/>
  </r>
  <r>
    <s v="OR01810690"/>
    <s v="PR16262190"/>
    <x v="4"/>
    <x v="3"/>
    <s v="5MFOR  ASSEMBLY   [WASHING]"/>
    <x v="0"/>
    <s v="1260685"/>
    <s v="RGOR-56 DA8 O PE14"/>
    <s v="KENSIN N-ANTI T-TL"/>
    <x v="3"/>
    <n v="27"/>
    <x v="1"/>
    <s v="  580"/>
    <n v="300"/>
    <x v="2"/>
    <x v="1"/>
    <x v="3"/>
    <x v="0"/>
    <s v="YKK MIDDLE EAST SAL"/>
    <s v=""/>
    <x v="2"/>
    <x v="1"/>
    <x v="1"/>
    <s v="128 - F13 "/>
    <x v="0"/>
    <x v="0"/>
    <x v="0"/>
    <m/>
    <x v="0"/>
    <m/>
    <x v="0"/>
    <x v="0"/>
    <x v="0"/>
    <x v="0"/>
  </r>
  <r>
    <s v="OR01810690"/>
    <s v="PR16262200"/>
    <x v="4"/>
    <x v="3"/>
    <s v="5MFOR  ASSEMBLY   [WASHING]"/>
    <x v="0"/>
    <s v="1260685"/>
    <s v="RGOR-56 DA8 O PE14"/>
    <s v="KENSIN N-ANTI T-TL"/>
    <x v="3"/>
    <n v="28"/>
    <x v="1"/>
    <s v="  580"/>
    <n v="200"/>
    <x v="2"/>
    <x v="1"/>
    <x v="3"/>
    <x v="0"/>
    <s v="YKK MIDDLE EAST SAL"/>
    <s v=""/>
    <x v="2"/>
    <x v="1"/>
    <x v="1"/>
    <s v="128 - F13 "/>
    <x v="1"/>
    <x v="9"/>
    <x v="0"/>
    <m/>
    <x v="0"/>
    <m/>
    <x v="0"/>
    <x v="0"/>
    <x v="0"/>
    <x v="0"/>
  </r>
  <r>
    <s v="OR01810690"/>
    <s v="PR16262210"/>
    <x v="4"/>
    <x v="3"/>
    <s v="5MFOR  ASSEMBLY   [WASHING]"/>
    <x v="0"/>
    <s v="1260685"/>
    <s v="RGOR-56 DA8 O PE14"/>
    <s v="KENSIN N-ANTI T-TL"/>
    <x v="3"/>
    <n v="28"/>
    <x v="1"/>
    <s v="  580"/>
    <n v="300"/>
    <x v="2"/>
    <x v="1"/>
    <x v="3"/>
    <x v="0"/>
    <s v="YKK MIDDLE EAST SAL"/>
    <s v=""/>
    <x v="0"/>
    <x v="1"/>
    <x v="0"/>
    <m/>
    <x v="0"/>
    <x v="0"/>
    <x v="0"/>
    <m/>
    <x v="0"/>
    <m/>
    <x v="0"/>
    <x v="0"/>
    <x v="0"/>
    <x v="0"/>
  </r>
  <r>
    <s v="OR01837250"/>
    <s v="PR16237550"/>
    <x v="1"/>
    <x v="2"/>
    <s v="5MFC SAMPLE [GKB]"/>
    <x v="1"/>
    <s v="2159083"/>
    <s v="RGKBC-56 DA8LH I PE14"/>
    <s v="EB KENSIN N-ANTI"/>
    <x v="3"/>
    <n v="8"/>
    <x v="1"/>
    <s v="  580"/>
    <n v="6"/>
    <x v="1"/>
    <x v="1"/>
    <x v="1"/>
    <x v="1"/>
    <s v="VAST FOCUS LIMITED"/>
    <s v="DICKS SPORTING GOODS"/>
    <x v="0"/>
    <x v="1"/>
    <x v="0"/>
    <m/>
    <x v="0"/>
    <x v="0"/>
    <x v="0"/>
    <m/>
    <x v="0"/>
    <m/>
    <x v="0"/>
    <x v="0"/>
    <x v="0"/>
    <x v="0"/>
  </r>
  <r>
    <s v="OR01840020"/>
    <s v="PR16255480"/>
    <x v="6"/>
    <x v="1"/>
    <s v="5MFO  SAMPLE [GKB]"/>
    <x v="1"/>
    <s v="2175753"/>
    <s v="RGKBOR-56 DA8 I PE14"/>
    <s v="EB KENSIN N-ANTI T-TL"/>
    <x v="3"/>
    <n v="64.5"/>
    <x v="0"/>
    <s v="  580"/>
    <n v="5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3410"/>
    <s v="PR16292240"/>
    <x v="1"/>
    <x v="15"/>
    <s v="5MFC SAMPLE [GTH&amp;GTX]"/>
    <x v="4"/>
    <s v="2199827"/>
    <s v="RGTHC-5 PE14"/>
    <s v="BTM-0 EB KENSIN N-ANTI SLS-0"/>
    <x v="4"/>
    <n v="13.5"/>
    <x v="0"/>
    <s v="  580"/>
    <n v="31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3410"/>
    <s v="PR16292250"/>
    <x v="1"/>
    <x v="15"/>
    <s v="5MFC SAMPLE [GTH&amp;GTX]"/>
    <x v="4"/>
    <s v="2199827"/>
    <s v="RGTHC-5 PE14"/>
    <s v="BTM-0 EB KENSIN N-ANTI SLS-0"/>
    <x v="4"/>
    <n v="14.5"/>
    <x v="0"/>
    <s v="  580"/>
    <n v="9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720270"/>
    <s v="PR16274590"/>
    <x v="5"/>
    <x v="7"/>
    <s v="5RGC  GS ASSEMBLY  [GKB]"/>
    <x v="1"/>
    <s v="2175921"/>
    <s v="RGKBC-59 GSN6 I PE14"/>
    <s v="EB KENSIN N-ANTI"/>
    <x v="0"/>
    <n v="6"/>
    <x v="1"/>
    <s v="  847"/>
    <n v="416"/>
    <x v="2"/>
    <x v="1"/>
    <x v="3"/>
    <x v="0"/>
    <s v="KWONG LUNG ENTERPRISE CO., LTD"/>
    <s v="ARIAT"/>
    <x v="0"/>
    <x v="1"/>
    <x v="0"/>
    <m/>
    <x v="0"/>
    <x v="0"/>
    <x v="0"/>
    <m/>
    <x v="0"/>
    <m/>
    <x v="0"/>
    <x v="0"/>
    <x v="0"/>
    <x v="0"/>
  </r>
  <r>
    <s v="OR01720270"/>
    <s v="PR16274600"/>
    <x v="5"/>
    <x v="7"/>
    <s v="5RGC  GS ASSEMBLY  [GKB]"/>
    <x v="1"/>
    <s v="2175921"/>
    <s v="RGKBC-59 GSN6 I PE14"/>
    <s v="EB KENSIN N-ANTI"/>
    <x v="0"/>
    <n v="7"/>
    <x v="1"/>
    <s v="  847"/>
    <n v="113"/>
    <x v="2"/>
    <x v="1"/>
    <x v="3"/>
    <x v="0"/>
    <s v="KWONG LUNG ENTERPRISE CO., LTD"/>
    <s v="ARIAT"/>
    <x v="0"/>
    <x v="1"/>
    <x v="0"/>
    <m/>
    <x v="0"/>
    <x v="0"/>
    <x v="0"/>
    <m/>
    <x v="0"/>
    <m/>
    <x v="0"/>
    <x v="0"/>
    <x v="0"/>
    <x v="0"/>
  </r>
  <r>
    <s v="OR01805140"/>
    <s v="PR16274540"/>
    <x v="5"/>
    <x v="7"/>
    <s v="5RGC  GS ASSEMBLY  [GKB]"/>
    <x v="1"/>
    <s v="2175921"/>
    <s v="RGKBC-59 GSN6 I PE14"/>
    <s v="EB KENSIN N-ANTI"/>
    <x v="0"/>
    <n v="14"/>
    <x v="0"/>
    <s v="  560"/>
    <n v="79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5140"/>
    <s v="PR16274560"/>
    <x v="5"/>
    <x v="7"/>
    <s v="5RGC  GS ASSEMBLY  [GKB]"/>
    <x v="1"/>
    <s v="2175921"/>
    <s v="RGKBC-59 GSN6 I PE14"/>
    <s v="EB KENSIN N-ANTI"/>
    <x v="0"/>
    <n v="15"/>
    <x v="0"/>
    <s v="  560"/>
    <n v="313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5150"/>
    <s v="PR16274550"/>
    <x v="5"/>
    <x v="7"/>
    <s v="5RGC  GS ASSEMBLY  [GKB]"/>
    <x v="1"/>
    <s v="2175921"/>
    <s v="RGKBC-59 GSN6 I PE14"/>
    <s v="EB KENSIN N-ANTI"/>
    <x v="0"/>
    <n v="14"/>
    <x v="0"/>
    <s v="  560"/>
    <n v="110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5150"/>
    <s v="PR16274520"/>
    <x v="5"/>
    <x v="7"/>
    <s v="5RGC  GS ASSEMBLY  [GKB]"/>
    <x v="1"/>
    <s v="2175921"/>
    <s v="RGKBC-59 GSN6 I PE14"/>
    <s v="EB KENSIN N-ANTI"/>
    <x v="0"/>
    <n v="14"/>
    <x v="0"/>
    <s v="  560"/>
    <n v="5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5150"/>
    <s v="PR16274570"/>
    <x v="5"/>
    <x v="7"/>
    <s v="5RGC  GS ASSEMBLY  [GKB]"/>
    <x v="1"/>
    <s v="2175921"/>
    <s v="RGKBC-59 GSN6 I PE14"/>
    <s v="EB KENSIN N-ANTI"/>
    <x v="0"/>
    <n v="15"/>
    <x v="0"/>
    <s v="  560"/>
    <n v="512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80"/>
    <s v="PR16274530"/>
    <x v="5"/>
    <x v="7"/>
    <s v="5RGC  GS ASSEMBLY  [GKB]"/>
    <x v="1"/>
    <s v="2175921"/>
    <s v="RGKBC-59 GSN6 I PE14"/>
    <s v="EB KENSIN N-ANTI"/>
    <x v="0"/>
    <n v="14"/>
    <x v="0"/>
    <s v="  560"/>
    <n v="22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80"/>
    <s v="PR16274580"/>
    <x v="5"/>
    <x v="7"/>
    <s v="5RGC  GS ASSEMBLY  [GKB]"/>
    <x v="1"/>
    <s v="2175921"/>
    <s v="RGKBC-59 GSN6 I PE14"/>
    <s v="EB KENSIN N-ANTI"/>
    <x v="0"/>
    <n v="15"/>
    <x v="0"/>
    <s v="  560"/>
    <n v="560"/>
    <x v="2"/>
    <x v="1"/>
    <x v="3"/>
    <x v="0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720270"/>
    <s v="PR16303090"/>
    <x v="5"/>
    <x v="7"/>
    <s v="5RGC  GS ASSEMBLY  [GKB]"/>
    <x v="1"/>
    <s v="2175921"/>
    <s v="RGKBC-59 GSN6 I PE14"/>
    <s v="EB KENSIN N-ANTI"/>
    <x v="0"/>
    <n v="5.5"/>
    <x v="1"/>
    <s v="  847"/>
    <n v="526"/>
    <x v="3"/>
    <x v="0"/>
    <x v="3"/>
    <x v="1"/>
    <s v="KWONG LUNG ENTERPRISE CO., LTD"/>
    <s v="ARIAT"/>
    <x v="0"/>
    <x v="1"/>
    <x v="0"/>
    <m/>
    <x v="0"/>
    <x v="0"/>
    <x v="0"/>
    <m/>
    <x v="0"/>
    <m/>
    <x v="0"/>
    <x v="0"/>
    <x v="0"/>
    <x v="0"/>
  </r>
  <r>
    <s v="OR01807280"/>
    <s v="PR16303030"/>
    <x v="5"/>
    <x v="7"/>
    <s v="5RGC  GS ASSEMBLY  [GKB]"/>
    <x v="1"/>
    <s v="2175921"/>
    <s v="RGKBC-59 GSN6 I PE14"/>
    <s v="EB KENSIN N-ANTI"/>
    <x v="0"/>
    <n v="14"/>
    <x v="0"/>
    <s v="  560"/>
    <n v="1100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90"/>
    <s v="PR16303020"/>
    <x v="5"/>
    <x v="7"/>
    <s v="5RGC  GS ASSEMBLY  [GKB]"/>
    <x v="1"/>
    <s v="2175921"/>
    <s v="RGKBC-59 GSN6 I PE14"/>
    <s v="EB KENSIN N-ANTI"/>
    <x v="0"/>
    <n v="13.5"/>
    <x v="0"/>
    <s v="  560"/>
    <n v="485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90"/>
    <s v="PR16303050"/>
    <x v="5"/>
    <x v="7"/>
    <s v="5RGC  GS ASSEMBLY  [GKB]"/>
    <x v="1"/>
    <s v="2175921"/>
    <s v="RGKBC-59 GSN6 I PE14"/>
    <s v="EB KENSIN N-ANTI"/>
    <x v="0"/>
    <n v="14.5"/>
    <x v="0"/>
    <s v="  560"/>
    <n v="175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290"/>
    <s v="PR16303060"/>
    <x v="5"/>
    <x v="7"/>
    <s v="5RGC  GS ASSEMBLY  [GKB]"/>
    <x v="1"/>
    <s v="2175921"/>
    <s v="RGKBC-59 GSN6 I PE14"/>
    <s v="EB KENSIN N-ANTI"/>
    <x v="0"/>
    <n v="15.5"/>
    <x v="0"/>
    <s v="  560"/>
    <n v="215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310"/>
    <s v="PR16303010"/>
    <x v="5"/>
    <x v="7"/>
    <s v="5RGC  GS ASSEMBLY  [GKB]"/>
    <x v="1"/>
    <s v="2175921"/>
    <s v="RGKBC-59 GSN6 I PE14"/>
    <s v="EB KENSIN N-ANTI"/>
    <x v="0"/>
    <n v="13.5"/>
    <x v="0"/>
    <s v="  560"/>
    <n v="462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310"/>
    <s v="PR16303040"/>
    <x v="5"/>
    <x v="7"/>
    <s v="5RGC  GS ASSEMBLY  [GKB]"/>
    <x v="1"/>
    <s v="2175921"/>
    <s v="RGKBC-59 GSN6 I PE14"/>
    <s v="EB KENSIN N-ANTI"/>
    <x v="0"/>
    <n v="14.5"/>
    <x v="0"/>
    <s v="  560"/>
    <n v="170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07310"/>
    <s v="PR16303070"/>
    <x v="5"/>
    <x v="7"/>
    <s v="5RGC  GS ASSEMBLY  [GKB]"/>
    <x v="1"/>
    <s v="2175921"/>
    <s v="RGKBC-59 GSN6 I PE14"/>
    <s v="EB KENSIN N-ANTI"/>
    <x v="0"/>
    <n v="15.5"/>
    <x v="0"/>
    <s v="  560"/>
    <n v="240"/>
    <x v="3"/>
    <x v="0"/>
    <x v="3"/>
    <x v="1"/>
    <s v="WAI FULL HOLDINGS LIMITED"/>
    <s v="S.OLIVER"/>
    <x v="0"/>
    <x v="1"/>
    <x v="0"/>
    <m/>
    <x v="0"/>
    <x v="0"/>
    <x v="0"/>
    <m/>
    <x v="0"/>
    <m/>
    <x v="0"/>
    <x v="0"/>
    <x v="0"/>
    <x v="0"/>
  </r>
  <r>
    <s v="OR01837390"/>
    <s v="PR16296260"/>
    <x v="1"/>
    <x v="15"/>
    <s v="5MFC SAMPLE [GTH&amp;GTX]"/>
    <x v="4"/>
    <s v="2157374"/>
    <s v="RGTHC-56 DA8 H3 PE14"/>
    <s v="EB KENSIN N-ANTI"/>
    <x v="3"/>
    <n v="7"/>
    <x v="1"/>
    <s v="V5386"/>
    <n v="40"/>
    <x v="2"/>
    <x v="1"/>
    <x v="2"/>
    <x v="1"/>
    <s v="YAKJIN TRADING CORPORATION"/>
    <s v="GAP BABY KIDS"/>
    <x v="0"/>
    <x v="1"/>
    <x v="0"/>
    <m/>
    <x v="0"/>
    <x v="0"/>
    <x v="0"/>
    <m/>
    <x v="0"/>
    <m/>
    <x v="0"/>
    <x v="0"/>
    <x v="0"/>
    <x v="0"/>
  </r>
  <r>
    <s v="OR01791070"/>
    <s v="PR16023740"/>
    <x v="4"/>
    <x v="1"/>
    <s v="5MFOR  ASSEMBLY   [GTH&amp;GTX]"/>
    <x v="4"/>
    <s v="2157367"/>
    <s v="RGTHOR-56 DA8 H3 PE14"/>
    <s v="EB KENSIN N-ANTI T-TL"/>
    <x v="3"/>
    <n v="49"/>
    <x v="0"/>
    <s v="  527"/>
    <n v="400"/>
    <x v="0"/>
    <x v="0"/>
    <x v="1"/>
    <x v="0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91070"/>
    <s v="PR16023730"/>
    <x v="4"/>
    <x v="1"/>
    <s v="5MFOR  ASSEMBLY   [GTH&amp;GTX]"/>
    <x v="4"/>
    <s v="2157367"/>
    <s v="RGTHOR-56 DA8 H3 PE14"/>
    <s v="EB KENSIN N-ANTI T-TL"/>
    <x v="3"/>
    <n v="49"/>
    <x v="0"/>
    <s v="  527"/>
    <n v="120"/>
    <x v="0"/>
    <x v="0"/>
    <x v="1"/>
    <x v="0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91070"/>
    <s v="PR16023750"/>
    <x v="4"/>
    <x v="1"/>
    <s v="5MFOR  ASSEMBLY   [GTH&amp;GTX]"/>
    <x v="4"/>
    <s v="2157367"/>
    <s v="RGTHOR-56 DA8 H3 PE14"/>
    <s v="EB KENSIN N-ANTI T-TL"/>
    <x v="3"/>
    <n v="50.5"/>
    <x v="0"/>
    <s v="  527"/>
    <n v="52"/>
    <x v="0"/>
    <x v="0"/>
    <x v="1"/>
    <x v="0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91070"/>
    <s v="PR1602376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0"/>
    <x v="0"/>
    <x v="1"/>
    <x v="0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91070"/>
    <s v="PR16079890"/>
    <x v="4"/>
    <x v="1"/>
    <s v="5MFOR  ASSEMBLY   [GTH&amp;GTX]"/>
    <x v="4"/>
    <s v="2157367"/>
    <s v="RGTHOR-56 DA8 H3 PE14"/>
    <s v="EB KENSIN N-ANTI T-TL"/>
    <x v="3"/>
    <n v="54"/>
    <x v="0"/>
    <s v="  527"/>
    <n v="400"/>
    <x v="0"/>
    <x v="1"/>
    <x v="1"/>
    <x v="1"/>
    <s v="PANKO CORPORATION"/>
    <s v="UNIQLO"/>
    <x v="1"/>
    <x v="1"/>
    <x v="1"/>
    <s v="137 - F13 "/>
    <x v="1"/>
    <x v="7"/>
    <x v="1"/>
    <s v="68R - F60 "/>
    <x v="2"/>
    <s v="233 - F40 "/>
    <x v="0"/>
    <x v="0"/>
    <x v="0"/>
    <x v="0"/>
  </r>
  <r>
    <s v="OR01784670"/>
    <s v="PR16221400"/>
    <x v="4"/>
    <x v="1"/>
    <s v="5MFOR  ASSEMBLY   [GTH&amp;GTX]"/>
    <x v="4"/>
    <s v="2157367"/>
    <s v="RGTHOR-56 DA8 H3 PE14"/>
    <s v="EB KENSIN N-ANTI T-TL"/>
    <x v="3"/>
    <n v="49"/>
    <x v="0"/>
    <s v="  832"/>
    <n v="400"/>
    <x v="1"/>
    <x v="1"/>
    <x v="2"/>
    <x v="1"/>
    <s v="PANKO CORPORATION"/>
    <s v="UNIQLO"/>
    <x v="1"/>
    <x v="1"/>
    <x v="1"/>
    <s v="139 - F13 "/>
    <x v="1"/>
    <x v="7"/>
    <x v="0"/>
    <m/>
    <x v="0"/>
    <m/>
    <x v="0"/>
    <x v="0"/>
    <x v="0"/>
    <x v="0"/>
  </r>
  <r>
    <s v="OR01784670"/>
    <s v="PR16221410"/>
    <x v="4"/>
    <x v="1"/>
    <s v="5MFOR  ASSEMBLY   [GTH&amp;GTX]"/>
    <x v="4"/>
    <s v="2157367"/>
    <s v="RGTHOR-56 DA8 H3 PE14"/>
    <s v="EB KENSIN N-ANTI T-TL"/>
    <x v="3"/>
    <n v="49"/>
    <x v="0"/>
    <s v="  832"/>
    <n v="400"/>
    <x v="1"/>
    <x v="1"/>
    <x v="2"/>
    <x v="1"/>
    <s v="PANKO CORPORATION"/>
    <s v="UNIQLO"/>
    <x v="1"/>
    <x v="1"/>
    <x v="1"/>
    <s v="139 - F13 "/>
    <x v="1"/>
    <x v="7"/>
    <x v="3"/>
    <s v="312 - F92 "/>
    <x v="0"/>
    <m/>
    <x v="0"/>
    <x v="0"/>
    <x v="0"/>
    <x v="0"/>
  </r>
  <r>
    <s v="OR01784670"/>
    <s v="PR16221390"/>
    <x v="4"/>
    <x v="1"/>
    <s v="5MFOR  ASSEMBLY   [GTH&amp;GTX]"/>
    <x v="4"/>
    <s v="2157367"/>
    <s v="RGTHOR-56 DA8 H3 PE14"/>
    <s v="EB KENSIN N-ANTI T-TL"/>
    <x v="3"/>
    <n v="49"/>
    <x v="0"/>
    <s v="  832"/>
    <n v="330"/>
    <x v="1"/>
    <x v="1"/>
    <x v="2"/>
    <x v="1"/>
    <s v="PANKO CORPORATION"/>
    <s v="UNIQLO"/>
    <x v="1"/>
    <x v="1"/>
    <x v="1"/>
    <s v="139 - F13 "/>
    <x v="1"/>
    <x v="7"/>
    <x v="0"/>
    <m/>
    <x v="0"/>
    <m/>
    <x v="0"/>
    <x v="0"/>
    <x v="0"/>
    <x v="0"/>
  </r>
  <r>
    <s v="OR01784670"/>
    <s v="PR1622142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1"/>
    <x v="1"/>
    <x v="1"/>
    <s v="139 - F13 "/>
    <x v="1"/>
    <x v="7"/>
    <x v="3"/>
    <s v="312 - F92 "/>
    <x v="0"/>
    <m/>
    <x v="0"/>
    <x v="0"/>
    <x v="0"/>
    <x v="0"/>
  </r>
  <r>
    <s v="OR01784670"/>
    <s v="PR1622143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22144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22145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84670"/>
    <s v="PR16195620"/>
    <x v="4"/>
    <x v="1"/>
    <s v="5MFOR  ASSEMBLY   [GTH&amp;GTX]"/>
    <x v="4"/>
    <s v="2157367"/>
    <s v="RGTHOR-56 DA8 H3 PE14"/>
    <s v="EB KENSIN N-ANTI T-TL"/>
    <x v="3"/>
    <n v="50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10"/>
    <x v="4"/>
    <x v="1"/>
    <s v="5MFOR  ASSEMBLY   [GTH&amp;GTX]"/>
    <x v="4"/>
    <s v="2157367"/>
    <s v="RGTHOR-56 DA8 H3 PE14"/>
    <s v="EB KENSIN N-ANTI T-TL"/>
    <x v="3"/>
    <n v="50.5"/>
    <x v="0"/>
    <s v="  832"/>
    <n v="5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4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5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6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7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8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69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0"/>
    <x v="1"/>
    <x v="1"/>
    <s v="139 - F13 "/>
    <x v="0"/>
    <x v="0"/>
    <x v="0"/>
    <m/>
    <x v="0"/>
    <m/>
    <x v="0"/>
    <x v="0"/>
    <x v="0"/>
    <x v="0"/>
  </r>
  <r>
    <s v="OR01784670"/>
    <s v="PR16195700"/>
    <x v="4"/>
    <x v="1"/>
    <s v="5MFOR  ASSEMBLY   [GTH&amp;GTX]"/>
    <x v="4"/>
    <s v="2157367"/>
    <s v="RGTHOR-56 DA8 H3 PE14"/>
    <s v="EB KENSIN N-ANTI T-TL"/>
    <x v="3"/>
    <n v="52.5"/>
    <x v="0"/>
    <s v="  832"/>
    <n v="400"/>
    <x v="1"/>
    <x v="1"/>
    <x v="2"/>
    <x v="1"/>
    <s v="PANKO CORPORATION"/>
    <s v="UNIQLO"/>
    <x v="0"/>
    <x v="1"/>
    <x v="1"/>
    <s v="139 - F13 "/>
    <x v="0"/>
    <x v="0"/>
    <x v="0"/>
    <m/>
    <x v="0"/>
    <m/>
    <x v="0"/>
    <x v="0"/>
    <x v="0"/>
    <x v="0"/>
  </r>
  <r>
    <s v="OR01784670"/>
    <s v="PR16195630"/>
    <x v="4"/>
    <x v="1"/>
    <s v="5MFOR  ASSEMBLY   [GTH&amp;GTX]"/>
    <x v="4"/>
    <s v="2157367"/>
    <s v="RGTHOR-56 DA8 H3 PE14"/>
    <s v="EB KENSIN N-ANTI T-TL"/>
    <x v="3"/>
    <n v="52.5"/>
    <x v="0"/>
    <s v="  832"/>
    <n v="56"/>
    <x v="1"/>
    <x v="1"/>
    <x v="2"/>
    <x v="1"/>
    <s v="PANKO CORPORATION"/>
    <s v="UNIQLO"/>
    <x v="2"/>
    <x v="1"/>
    <x v="1"/>
    <s v="139 - F13 "/>
    <x v="0"/>
    <x v="0"/>
    <x v="0"/>
    <m/>
    <x v="0"/>
    <m/>
    <x v="0"/>
    <x v="0"/>
    <x v="0"/>
    <x v="0"/>
  </r>
  <r>
    <s v="OR01784670"/>
    <s v="PR16195730"/>
    <x v="4"/>
    <x v="1"/>
    <s v="5MFOR  ASSEMBLY   [GTH&amp;GTX]"/>
    <x v="4"/>
    <s v="2157367"/>
    <s v="RGTHOR-56 DA8 H3 PE14"/>
    <s v="EB KENSIN N-ANTI T-TL"/>
    <x v="3"/>
    <n v="54"/>
    <x v="0"/>
    <s v="  832"/>
    <n v="40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84670"/>
    <s v="PR16195740"/>
    <x v="4"/>
    <x v="1"/>
    <s v="5MFOR  ASSEMBLY   [GTH&amp;GTX]"/>
    <x v="4"/>
    <s v="2157367"/>
    <s v="RGTHOR-56 DA8 H3 PE14"/>
    <s v="EB KENSIN N-ANTI T-TL"/>
    <x v="3"/>
    <n v="54"/>
    <x v="0"/>
    <s v="  832"/>
    <n v="40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84670"/>
    <s v="PR16195720"/>
    <x v="4"/>
    <x v="1"/>
    <s v="5MFOR  ASSEMBLY   [GTH&amp;GTX]"/>
    <x v="4"/>
    <s v="2157367"/>
    <s v="RGTHOR-56 DA8 H3 PE14"/>
    <s v="EB KENSIN N-ANTI T-TL"/>
    <x v="3"/>
    <n v="54"/>
    <x v="0"/>
    <s v="  832"/>
    <n v="40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84670"/>
    <s v="PR16195710"/>
    <x v="4"/>
    <x v="1"/>
    <s v="5MFOR  ASSEMBLY   [GTH&amp;GTX]"/>
    <x v="4"/>
    <s v="2157367"/>
    <s v="RGTHOR-56 DA8 H3 PE14"/>
    <s v="EB KENSIN N-ANTI T-TL"/>
    <x v="3"/>
    <n v="54"/>
    <x v="0"/>
    <s v="  832"/>
    <n v="330"/>
    <x v="1"/>
    <x v="1"/>
    <x v="2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70"/>
    <s v="PR1622137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1"/>
    <x v="1"/>
    <x v="2"/>
    <x v="1"/>
    <s v="PANKO CORPORATION"/>
    <s v="UNIQLO"/>
    <x v="2"/>
    <x v="1"/>
    <x v="1"/>
    <s v="142 - F13 "/>
    <x v="0"/>
    <x v="0"/>
    <x v="0"/>
    <m/>
    <x v="0"/>
    <m/>
    <x v="0"/>
    <x v="0"/>
    <x v="0"/>
    <x v="0"/>
  </r>
  <r>
    <s v="OR01791070"/>
    <s v="PR1613697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1"/>
    <x v="0"/>
    <x v="2"/>
    <x v="0"/>
    <s v="PANKO CORPORATION"/>
    <s v="UNIQLO"/>
    <x v="1"/>
    <x v="1"/>
    <x v="1"/>
    <s v="142 - F13 "/>
    <x v="1"/>
    <x v="6"/>
    <x v="1"/>
    <s v="68R - F60 "/>
    <x v="0"/>
    <m/>
    <x v="0"/>
    <x v="0"/>
    <x v="0"/>
    <x v="0"/>
  </r>
  <r>
    <s v="OR01791070"/>
    <s v="PR1613698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1"/>
    <x v="0"/>
    <x v="2"/>
    <x v="0"/>
    <s v="PANKO CORPORATION"/>
    <s v="UNIQLO"/>
    <x v="1"/>
    <x v="1"/>
    <x v="1"/>
    <s v="142 - F13 "/>
    <x v="1"/>
    <x v="6"/>
    <x v="1"/>
    <s v="68R - F60 "/>
    <x v="0"/>
    <m/>
    <x v="0"/>
    <x v="0"/>
    <x v="0"/>
    <x v="0"/>
  </r>
  <r>
    <s v="OR01791070"/>
    <s v="PR16221380"/>
    <x v="4"/>
    <x v="1"/>
    <s v="5MFOR  ASSEMBLY   [GTH&amp;GTX]"/>
    <x v="4"/>
    <s v="2157367"/>
    <s v="RGTHOR-56 DA8 H3 PE14"/>
    <s v="EB KENSIN N-ANTI T-TL"/>
    <x v="3"/>
    <n v="52.5"/>
    <x v="0"/>
    <s v="  527"/>
    <n v="400"/>
    <x v="1"/>
    <x v="1"/>
    <x v="2"/>
    <x v="1"/>
    <s v="PANKO CORPORATION"/>
    <s v="UNIQLO"/>
    <x v="2"/>
    <x v="1"/>
    <x v="1"/>
    <s v="142 - F13 "/>
    <x v="0"/>
    <x v="0"/>
    <x v="0"/>
    <m/>
    <x v="0"/>
    <m/>
    <x v="0"/>
    <x v="0"/>
    <x v="0"/>
    <x v="0"/>
  </r>
  <r>
    <s v="OR01714570"/>
    <s v="PR16197190"/>
    <x v="4"/>
    <x v="1"/>
    <s v="5MFOR  ASSEMBLY   [GTH&amp;GTX]"/>
    <x v="4"/>
    <s v="2157367"/>
    <s v="RGTHOR-56 DA8 H3 PE14"/>
    <s v="EB KENSIN N-ANTI T-TL"/>
    <x v="3"/>
    <n v="50.5"/>
    <x v="0"/>
    <s v="  169"/>
    <n v="270"/>
    <x v="1"/>
    <x v="0"/>
    <x v="1"/>
    <x v="1"/>
    <s v="PANKO CORPORATION"/>
    <s v="UNIQLO"/>
    <x v="1"/>
    <x v="0"/>
    <x v="1"/>
    <s v="137 - F13 "/>
    <x v="1"/>
    <x v="7"/>
    <x v="0"/>
    <m/>
    <x v="0"/>
    <m/>
    <x v="0"/>
    <x v="0"/>
    <x v="0"/>
    <x v="0"/>
  </r>
  <r>
    <s v="OR01714550"/>
    <s v="PR16197210"/>
    <x v="4"/>
    <x v="1"/>
    <s v="5MFOR  ASSEMBLY   [GTH&amp;GTX]"/>
    <x v="4"/>
    <s v="2157367"/>
    <s v="RGTHOR-56 DA8 H3 PE14"/>
    <s v="EB KENSIN N-ANTI T-TL"/>
    <x v="3"/>
    <n v="54"/>
    <x v="0"/>
    <s v="  329"/>
    <n v="270"/>
    <x v="1"/>
    <x v="0"/>
    <x v="1"/>
    <x v="1"/>
    <s v="PANKO CORPORATION"/>
    <s v="UNIQLO"/>
    <x v="1"/>
    <x v="0"/>
    <x v="1"/>
    <s v="136 - F13 "/>
    <x v="1"/>
    <x v="6"/>
    <x v="3"/>
    <s v="313 - F92 "/>
    <x v="2"/>
    <s v="68R - F60 "/>
    <x v="3"/>
    <x v="7"/>
    <x v="0"/>
    <x v="0"/>
  </r>
  <r>
    <s v="OR01714570"/>
    <s v="PR16197200"/>
    <x v="4"/>
    <x v="1"/>
    <s v="5MFOR  ASSEMBLY   [GTH&amp;GTX]"/>
    <x v="4"/>
    <s v="2157367"/>
    <s v="RGTHOR-56 DA8 H3 PE14"/>
    <s v="EB KENSIN N-ANTI T-TL"/>
    <x v="3"/>
    <n v="54"/>
    <x v="0"/>
    <s v="  169"/>
    <n v="93"/>
    <x v="1"/>
    <x v="0"/>
    <x v="1"/>
    <x v="1"/>
    <s v="PANKO CORPORATION"/>
    <s v="UNIQLO"/>
    <x v="1"/>
    <x v="0"/>
    <x v="1"/>
    <s v="137 - F13 "/>
    <x v="1"/>
    <x v="7"/>
    <x v="0"/>
    <m/>
    <x v="0"/>
    <m/>
    <x v="0"/>
    <x v="0"/>
    <x v="0"/>
    <x v="0"/>
  </r>
  <r>
    <s v="OR01714570"/>
    <s v="PR16244940"/>
    <x v="4"/>
    <x v="1"/>
    <s v="5MFOR  ASSEMBLY   [GTH&amp;GTX]"/>
    <x v="4"/>
    <s v="2157367"/>
    <s v="RGTHOR-56 DA8 H3 PE14"/>
    <s v="EB KENSIN N-ANTI T-TL"/>
    <x v="3"/>
    <n v="54"/>
    <x v="0"/>
    <s v="  169"/>
    <n v="205"/>
    <x v="1"/>
    <x v="1"/>
    <x v="2"/>
    <x v="0"/>
    <s v="PANKO CORPORATION"/>
    <s v="UNIQLO"/>
    <x v="2"/>
    <x v="0"/>
    <x v="1"/>
    <s v="137 - F13 "/>
    <x v="0"/>
    <x v="0"/>
    <x v="0"/>
    <m/>
    <x v="0"/>
    <m/>
    <x v="0"/>
    <x v="0"/>
    <x v="0"/>
    <x v="0"/>
  </r>
  <r>
    <s v="OR01791070"/>
    <s v="PR16225110"/>
    <x v="4"/>
    <x v="1"/>
    <s v="5MFOR  ASSEMBLY   [GTH&amp;GTX]"/>
    <x v="4"/>
    <s v="2157367"/>
    <s v="RGTHOR-56 DA8 H3 PE14"/>
    <s v="EB KENSIN N-ANTI T-TL"/>
    <x v="3"/>
    <n v="56"/>
    <x v="0"/>
    <s v="  527"/>
    <n v="73"/>
    <x v="2"/>
    <x v="0"/>
    <x v="3"/>
    <x v="0"/>
    <s v="PANKO CORPORATION"/>
    <s v="UNIQLO"/>
    <x v="2"/>
    <x v="1"/>
    <x v="1"/>
    <s v="142 - F13 "/>
    <x v="0"/>
    <x v="0"/>
    <x v="0"/>
    <m/>
    <x v="0"/>
    <m/>
    <x v="0"/>
    <x v="0"/>
    <x v="0"/>
    <x v="0"/>
  </r>
  <r>
    <s v="OR01791080"/>
    <s v="PR1627462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3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4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5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6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10"/>
    <x v="4"/>
    <x v="1"/>
    <s v="5MFOR  ASSEMBLY   [GTH&amp;GTX]"/>
    <x v="4"/>
    <s v="2157367"/>
    <s v="RGTHOR-56 DA8 H3 PE14"/>
    <s v="EB KENSIN N-ANTI T-TL"/>
    <x v="3"/>
    <n v="52.5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8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9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70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71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720"/>
    <x v="4"/>
    <x v="1"/>
    <s v="5MFOR  ASSEMBLY   [GTH&amp;GTX]"/>
    <x v="4"/>
    <s v="2157367"/>
    <s v="RGTHOR-56 DA8 H3 PE14"/>
    <s v="EB KENSIN N-ANTI T-TL"/>
    <x v="3"/>
    <n v="54"/>
    <x v="0"/>
    <s v="  329"/>
    <n v="400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274670"/>
    <x v="4"/>
    <x v="1"/>
    <s v="5MFOR  ASSEMBLY   [GTH&amp;GTX]"/>
    <x v="4"/>
    <s v="2157367"/>
    <s v="RGTHOR-56 DA8 H3 PE14"/>
    <s v="EB KENSIN N-ANTI T-TL"/>
    <x v="3"/>
    <n v="54"/>
    <x v="0"/>
    <s v="  329"/>
    <n v="341"/>
    <x v="2"/>
    <x v="1"/>
    <x v="3"/>
    <x v="1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303630"/>
    <x v="4"/>
    <x v="1"/>
    <s v="5MFOR  ASSEMBLY   [GTH&amp;GTX]"/>
    <x v="4"/>
    <s v="2157367"/>
    <s v="RGTHOR-56 DA8 H3 PE14"/>
    <s v="EB KENSIN N-ANTI T-TL"/>
    <x v="3"/>
    <n v="52.5"/>
    <x v="0"/>
    <s v="  329"/>
    <n v="162"/>
    <x v="3"/>
    <x v="0"/>
    <x v="4"/>
    <x v="0"/>
    <s v="PANKO CORPORATION"/>
    <s v="UNIQLO"/>
    <x v="0"/>
    <x v="1"/>
    <x v="0"/>
    <m/>
    <x v="0"/>
    <x v="0"/>
    <x v="0"/>
    <m/>
    <x v="0"/>
    <m/>
    <x v="0"/>
    <x v="0"/>
    <x v="0"/>
    <x v="0"/>
  </r>
  <r>
    <s v="OR01791080"/>
    <s v="PR16303640"/>
    <x v="4"/>
    <x v="1"/>
    <s v="5MFOR  ASSEMBLY   [GTH&amp;GTX]"/>
    <x v="4"/>
    <s v="2157367"/>
    <s v="RGTHOR-56 DA8 H3 PE14"/>
    <s v="EB KENSIN N-ANTI T-TL"/>
    <x v="3"/>
    <n v="56"/>
    <x v="0"/>
    <s v="  329"/>
    <n v="24"/>
    <x v="3"/>
    <x v="0"/>
    <x v="4"/>
    <x v="0"/>
    <s v="PANKO CORPORATION"/>
    <s v="UNIQLO"/>
    <x v="0"/>
    <x v="1"/>
    <x v="0"/>
    <m/>
    <x v="0"/>
    <x v="0"/>
    <x v="0"/>
    <m/>
    <x v="0"/>
    <m/>
    <x v="0"/>
    <x v="0"/>
    <x v="0"/>
    <x v="0"/>
  </r>
  <r>
    <s v="OR01832520"/>
    <s v="PR16303650"/>
    <x v="4"/>
    <x v="1"/>
    <s v="5MFOR  ASSEMBLY   [GTH&amp;GTX]"/>
    <x v="4"/>
    <s v="2157367"/>
    <s v="RGTHOR-56 DA8 H3 PE14"/>
    <s v="EB KENSIN N-ANTI T-TL"/>
    <x v="3"/>
    <n v="46"/>
    <x v="0"/>
    <s v="  580"/>
    <n v="5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832520"/>
    <s v="PR16303660"/>
    <x v="4"/>
    <x v="1"/>
    <s v="5MFOR  ASSEMBLY   [GTH&amp;GTX]"/>
    <x v="4"/>
    <s v="2157367"/>
    <s v="RGTHOR-56 DA8 H3 PE14"/>
    <s v="EB KENSIN N-ANTI T-TL"/>
    <x v="3"/>
    <n v="50"/>
    <x v="0"/>
    <s v="  580"/>
    <n v="10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832520"/>
    <s v="PR16303670"/>
    <x v="4"/>
    <x v="1"/>
    <s v="5MFOR  ASSEMBLY   [GTH&amp;GTX]"/>
    <x v="4"/>
    <s v="2157367"/>
    <s v="RGTHOR-56 DA8 H3 PE14"/>
    <s v="EB KENSIN N-ANTI T-TL"/>
    <x v="3"/>
    <n v="52"/>
    <x v="0"/>
    <s v="  580"/>
    <n v="10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832520"/>
    <s v="PR16303680"/>
    <x v="4"/>
    <x v="1"/>
    <s v="5MFOR  ASSEMBLY   [GTH&amp;GTX]"/>
    <x v="4"/>
    <s v="2157367"/>
    <s v="RGTHOR-56 DA8 H3 PE14"/>
    <s v="EB KENSIN N-ANTI T-TL"/>
    <x v="3"/>
    <n v="55"/>
    <x v="0"/>
    <s v="  580"/>
    <n v="5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832520"/>
    <s v="PR16303690"/>
    <x v="4"/>
    <x v="1"/>
    <s v="5MFOR  ASSEMBLY   [GTH&amp;GTX]"/>
    <x v="4"/>
    <s v="2157367"/>
    <s v="RGTHOR-56 DA8 H3 PE14"/>
    <s v="EB KENSIN N-ANTI T-TL"/>
    <x v="3"/>
    <n v="58"/>
    <x v="0"/>
    <s v="  580"/>
    <n v="50"/>
    <x v="3"/>
    <x v="0"/>
    <x v="3"/>
    <x v="1"/>
    <s v="MACOX MANUFACTURING CO.,LTD"/>
    <s v="IXON"/>
    <x v="0"/>
    <x v="1"/>
    <x v="0"/>
    <m/>
    <x v="0"/>
    <x v="0"/>
    <x v="0"/>
    <m/>
    <x v="0"/>
    <m/>
    <x v="0"/>
    <x v="0"/>
    <x v="0"/>
    <x v="0"/>
  </r>
  <r>
    <s v="OR01704250"/>
    <s v="PR16198260"/>
    <x v="4"/>
    <x v="6"/>
    <s v="5MFOL  ASSEMBLY   [GTH&amp;GTX]"/>
    <x v="4"/>
    <s v="2176311"/>
    <s v="RGTHOL-56 DA8 H3 PE14"/>
    <s v="EB KENSIN N-ANTI T-TL"/>
    <x v="3"/>
    <n v="16.8"/>
    <x v="1"/>
    <s v="VH804"/>
    <n v="500"/>
    <x v="1"/>
    <x v="0"/>
    <x v="1"/>
    <x v="1"/>
    <s v="HANSAE CO., LTD."/>
    <s v="GAP BABY KIDS"/>
    <x v="1"/>
    <x v="1"/>
    <x v="1"/>
    <s v="142 - F13 "/>
    <x v="1"/>
    <x v="7"/>
    <x v="1"/>
    <s v="69L - F60 "/>
    <x v="0"/>
    <m/>
    <x v="0"/>
    <x v="0"/>
    <x v="0"/>
    <x v="0"/>
  </r>
  <r>
    <s v="OR01704250"/>
    <s v="PR16198240"/>
    <x v="4"/>
    <x v="6"/>
    <s v="5MFOL  ASSEMBLY   [GTH&amp;GTX]"/>
    <x v="4"/>
    <s v="2176311"/>
    <s v="RGTHOL-56 DA8 H3 PE14"/>
    <s v="EB KENSIN N-ANTI T-TL"/>
    <x v="3"/>
    <n v="12.5"/>
    <x v="1"/>
    <s v="VH804"/>
    <n v="500"/>
    <x v="1"/>
    <x v="0"/>
    <x v="1"/>
    <x v="1"/>
    <s v="HANSAE CO., LTD."/>
    <s v="GAP BABY KIDS"/>
    <x v="1"/>
    <x v="1"/>
    <x v="1"/>
    <s v="142 - F13 "/>
    <x v="1"/>
    <x v="7"/>
    <x v="1"/>
    <s v="69L - F60 "/>
    <x v="0"/>
    <m/>
    <x v="0"/>
    <x v="0"/>
    <x v="0"/>
    <x v="0"/>
  </r>
  <r>
    <s v="OR01704250"/>
    <s v="PR16198250"/>
    <x v="4"/>
    <x v="6"/>
    <s v="5MFOL  ASSEMBLY   [GTH&amp;GTX]"/>
    <x v="4"/>
    <s v="2176311"/>
    <s v="RGTHOL-56 DA8 H3 PE14"/>
    <s v="EB KENSIN N-ANTI T-TL"/>
    <x v="3"/>
    <n v="12.5"/>
    <x v="1"/>
    <s v="VH804"/>
    <n v="500"/>
    <x v="1"/>
    <x v="0"/>
    <x v="1"/>
    <x v="1"/>
    <s v="HANSAE CO., LTD."/>
    <s v="GAP BABY KIDS"/>
    <x v="1"/>
    <x v="1"/>
    <x v="1"/>
    <s v="142 - F13 "/>
    <x v="1"/>
    <x v="7"/>
    <x v="1"/>
    <s v="69L - F60 "/>
    <x v="0"/>
    <m/>
    <x v="0"/>
    <x v="0"/>
    <x v="0"/>
    <x v="0"/>
  </r>
  <r>
    <s v="OR01704250"/>
    <s v="PR16297310"/>
    <x v="4"/>
    <x v="6"/>
    <s v="5MFOL  ASSEMBLY   [GTH&amp;GTX]"/>
    <x v="4"/>
    <s v="2176311"/>
    <s v="RGTHOL-56 DA8 H3 PE14"/>
    <s v="EB KENSIN N-ANTI T-TL"/>
    <x v="3"/>
    <n v="12.5"/>
    <x v="1"/>
    <s v="VH804"/>
    <n v="476"/>
    <x v="2"/>
    <x v="1"/>
    <x v="3"/>
    <x v="0"/>
    <s v="HANSAE CO., LTD."/>
    <s v="GAP BABY KIDS"/>
    <x v="0"/>
    <x v="1"/>
    <x v="0"/>
    <m/>
    <x v="0"/>
    <x v="0"/>
    <x v="0"/>
    <m/>
    <x v="0"/>
    <m/>
    <x v="0"/>
    <x v="0"/>
    <x v="0"/>
    <x v="0"/>
  </r>
  <r>
    <s v="OR01791520"/>
    <s v="PR16282460"/>
    <x v="6"/>
    <x v="3"/>
    <s v="5MFO  SAMPLE [GTH&amp;GTX]"/>
    <x v="4"/>
    <s v="2176320"/>
    <s v="RGTHOL-56 DA8DHR9 H3 PE14"/>
    <s v="EB KENSIN N-ANTI T-TL"/>
    <x v="3"/>
    <n v="19"/>
    <x v="1"/>
    <s v="  860"/>
    <n v="3"/>
    <x v="2"/>
    <x v="0"/>
    <x v="2"/>
    <x v="0"/>
    <s v="WEARTEX INTERNATIONAL CO., LTD."/>
    <s v="LEVIS"/>
    <x v="0"/>
    <x v="1"/>
    <x v="0"/>
    <m/>
    <x v="0"/>
    <x v="0"/>
    <x v="0"/>
    <m/>
    <x v="0"/>
    <m/>
    <x v="0"/>
    <x v="0"/>
    <x v="0"/>
    <x v="0"/>
  </r>
  <r>
    <s v="OR01790930"/>
    <s v="PR16274730"/>
    <x v="4"/>
    <x v="6"/>
    <s v="5MFOL  ASSEMBLY   [GTH&amp;GTX]"/>
    <x v="4"/>
    <s v="2176320"/>
    <s v="RGTHOL-56 DA8DHR9 H3 PE14"/>
    <s v="EB KENSIN N-ANTI T-TL"/>
    <x v="3"/>
    <n v="19"/>
    <x v="1"/>
    <s v="  860"/>
    <n v="23"/>
    <x v="2"/>
    <x v="1"/>
    <x v="3"/>
    <x v="0"/>
    <s v="WEARTEX INTERNATIONAL CO., LTD."/>
    <s v="LEVIS"/>
    <x v="0"/>
    <x v="1"/>
    <x v="0"/>
    <m/>
    <x v="0"/>
    <x v="0"/>
    <x v="0"/>
    <m/>
    <x v="0"/>
    <m/>
    <x v="0"/>
    <x v="0"/>
    <x v="0"/>
    <x v="0"/>
  </r>
  <r>
    <s v="OR01783180"/>
    <s v="PR16262320"/>
    <x v="4"/>
    <x v="6"/>
    <s v="5MFOL  ASSEMBLY   [GTH&amp;GTX]"/>
    <x v="4"/>
    <s v="2176331"/>
    <s v="RGTHOL-56 DA8LH H3 PE14"/>
    <s v="EB KENSIN N-ANTI T-TL"/>
    <x v="3"/>
    <n v="68"/>
    <x v="0"/>
    <s v="VJ067"/>
    <n v="10"/>
    <x v="2"/>
    <x v="1"/>
    <x v="3"/>
    <x v="0"/>
    <s v="CONG TY TRACH NHIEM HUU HAN MOT"/>
    <s v="WOODS_LAUNDRY DESIGN WORKS"/>
    <x v="0"/>
    <x v="1"/>
    <x v="0"/>
    <m/>
    <x v="0"/>
    <x v="0"/>
    <x v="0"/>
    <m/>
    <x v="0"/>
    <m/>
    <x v="0"/>
    <x v="0"/>
    <x v="0"/>
    <x v="0"/>
  </r>
  <r>
    <s v="OR01783180"/>
    <s v="PR16262330"/>
    <x v="4"/>
    <x v="6"/>
    <s v="5MFOL  ASSEMBLY   [GTH&amp;GTX]"/>
    <x v="4"/>
    <s v="2176331"/>
    <s v="RGTHOL-56 DA8LH H3 PE14"/>
    <s v="EB KENSIN N-ANTI T-TL"/>
    <x v="3"/>
    <n v="68.5"/>
    <x v="0"/>
    <s v="VJ067"/>
    <n v="10"/>
    <x v="2"/>
    <x v="1"/>
    <x v="3"/>
    <x v="0"/>
    <s v="CONG TY TRACH NHIEM HUU HAN MOT"/>
    <s v="WOODS_LAUNDRY DESIGN WORKS"/>
    <x v="0"/>
    <x v="1"/>
    <x v="0"/>
    <m/>
    <x v="0"/>
    <x v="0"/>
    <x v="0"/>
    <m/>
    <x v="0"/>
    <m/>
    <x v="0"/>
    <x v="0"/>
    <x v="0"/>
    <x v="0"/>
  </r>
  <r>
    <s v="OR01804280"/>
    <s v="PR16079690"/>
    <x v="5"/>
    <x v="1"/>
    <s v="5RGC  GS ASSEMBLY  [GTH&amp;GTX]"/>
    <x v="4"/>
    <s v="2176722"/>
    <s v="RGTHC-59 GSN6 H3 PE14"/>
    <s v="EB KENSIN N-ANTI"/>
    <x v="0"/>
    <n v="13"/>
    <x v="0"/>
    <s v="  560"/>
    <n v="180"/>
    <x v="0"/>
    <x v="1"/>
    <x v="1"/>
    <x v="0"/>
    <s v="WAI FULL HOLDINGS LIMITED"/>
    <s v="S.OLIVER"/>
    <x v="1"/>
    <x v="1"/>
    <x v="1"/>
    <s v="157 - F13 "/>
    <x v="1"/>
    <x v="6"/>
    <x v="0"/>
    <m/>
    <x v="0"/>
    <m/>
    <x v="0"/>
    <x v="0"/>
    <x v="0"/>
    <x v="0"/>
  </r>
  <r>
    <s v="OR01804280"/>
    <s v="PR16079700"/>
    <x v="5"/>
    <x v="1"/>
    <s v="5RGC  GS ASSEMBLY  [GTH&amp;GTX]"/>
    <x v="4"/>
    <s v="2176722"/>
    <s v="RGTHC-59 GSN6 H3 PE14"/>
    <s v="EB KENSIN N-ANTI"/>
    <x v="0"/>
    <n v="14"/>
    <x v="0"/>
    <s v="  560"/>
    <n v="835"/>
    <x v="0"/>
    <x v="1"/>
    <x v="1"/>
    <x v="0"/>
    <s v="WAI FULL HOLDINGS LIMITED"/>
    <s v="S.OLIVER"/>
    <x v="1"/>
    <x v="1"/>
    <x v="1"/>
    <s v="157 - F13 "/>
    <x v="1"/>
    <x v="6"/>
    <x v="0"/>
    <m/>
    <x v="0"/>
    <m/>
    <x v="0"/>
    <x v="0"/>
    <x v="0"/>
    <x v="0"/>
  </r>
  <r>
    <s v="OR01804280"/>
    <s v="PR16079710"/>
    <x v="5"/>
    <x v="1"/>
    <s v="5RGC  GS ASSEMBLY  [GTH&amp;GTX]"/>
    <x v="4"/>
    <s v="2176722"/>
    <s v="RGTHC-59 GSN6 H3 PE14"/>
    <s v="EB KENSIN N-ANTI"/>
    <x v="0"/>
    <n v="15"/>
    <x v="0"/>
    <s v="  560"/>
    <n v="368"/>
    <x v="0"/>
    <x v="1"/>
    <x v="1"/>
    <x v="0"/>
    <s v="WAI FULL HOLDINGS LIMITED"/>
    <s v="S.OLIVER"/>
    <x v="1"/>
    <x v="1"/>
    <x v="1"/>
    <s v="157 - F13 "/>
    <x v="1"/>
    <x v="6"/>
    <x v="0"/>
    <m/>
    <x v="0"/>
    <m/>
    <x v="0"/>
    <x v="0"/>
    <x v="0"/>
    <x v="0"/>
  </r>
  <r>
    <s v="OR01802910"/>
    <s v="PR16171170"/>
    <x v="5"/>
    <x v="7"/>
    <s v="5RGC  GS ASSEMBLY  [GKB]"/>
    <x v="1"/>
    <s v="2199961"/>
    <s v="RGKBC-59 GSN6 I PE14"/>
    <s v="BS-5YBH EB KENSIN N-ANTI"/>
    <x v="0"/>
    <n v="5"/>
    <x v="1"/>
    <s v="  580"/>
    <n v="321"/>
    <x v="1"/>
    <x v="1"/>
    <x v="2"/>
    <x v="0"/>
    <s v="CONG TY CO PHAN QUOC TE PHONG PHU"/>
    <s v="EXPRESS"/>
    <x v="1"/>
    <x v="1"/>
    <x v="1"/>
    <s v="159 - F13 "/>
    <x v="1"/>
    <x v="10"/>
    <x v="1"/>
    <s v="66M - F32 "/>
    <x v="0"/>
    <m/>
    <x v="0"/>
    <x v="0"/>
    <x v="0"/>
    <x v="0"/>
  </r>
  <r>
    <s v="OR01827140"/>
    <s v="PR16149070"/>
    <x v="1"/>
    <x v="16"/>
    <s v="5RGC GS SAMPLE [GKB]"/>
    <x v="1"/>
    <s v="2199961"/>
    <s v="RGKBC-59 GSN6 I PE14"/>
    <s v="BS-5YBH EB KENSIN N-ANTI"/>
    <x v="0"/>
    <n v="5"/>
    <x v="1"/>
    <s v="  560"/>
    <n v="100"/>
    <x v="1"/>
    <x v="0"/>
    <x v="1"/>
    <x v="0"/>
    <s v="CONG TY CO PHAN QUOC TE PHONG PHU"/>
    <s v="EXPRESS"/>
    <x v="1"/>
    <x v="1"/>
    <x v="1"/>
    <s v="142 - F13 "/>
    <x v="1"/>
    <x v="10"/>
    <x v="1"/>
    <s v="65M - F32 "/>
    <x v="2"/>
    <s v="243 - F40 "/>
    <x v="0"/>
    <x v="0"/>
    <x v="0"/>
    <x v="0"/>
  </r>
  <r>
    <s v="OR01830860"/>
    <s v="PR16185640"/>
    <x v="1"/>
    <x v="16"/>
    <s v="5RGC GS SAMPLE [GKB]"/>
    <x v="1"/>
    <s v="2199961"/>
    <s v="RGKBC-59 GSN6 I PE14"/>
    <s v="BS-5YBH EB KENSIN N-ANTI"/>
    <x v="0"/>
    <n v="5"/>
    <x v="1"/>
    <s v="  030"/>
    <n v="50"/>
    <x v="1"/>
    <x v="0"/>
    <x v="1"/>
    <x v="0"/>
    <s v="CONG TY CO PHAN QUOC TE PHONG PHU"/>
    <s v="EXPRESS"/>
    <x v="1"/>
    <x v="1"/>
    <x v="1"/>
    <s v="142 - F13 "/>
    <x v="1"/>
    <x v="10"/>
    <x v="1"/>
    <s v="65M - F32 "/>
    <x v="2"/>
    <s v="243 - F40 "/>
    <x v="0"/>
    <x v="0"/>
    <x v="0"/>
    <x v="0"/>
  </r>
  <r>
    <s v="OR01830860"/>
    <s v="PR16243840"/>
    <x v="1"/>
    <x v="16"/>
    <s v="5RGC GS SAMPLE [GKB]"/>
    <x v="1"/>
    <s v="2199961"/>
    <s v="RGKBC-59 GSN6 I PE14"/>
    <s v="BS-5YBH EB KENSIN N-ANTI"/>
    <x v="0"/>
    <n v="5"/>
    <x v="1"/>
    <s v="  886"/>
    <n v="30"/>
    <x v="1"/>
    <x v="1"/>
    <x v="1"/>
    <x v="1"/>
    <s v="CONG TY CO PHAN QUOC TE PHONG PHU"/>
    <s v="EXPRESS"/>
    <x v="0"/>
    <x v="1"/>
    <x v="0"/>
    <m/>
    <x v="0"/>
    <x v="0"/>
    <x v="0"/>
    <m/>
    <x v="0"/>
    <m/>
    <x v="0"/>
    <x v="0"/>
    <x v="0"/>
    <x v="0"/>
  </r>
  <r>
    <s v="OR01853670"/>
    <s v="PR16292180"/>
    <x v="1"/>
    <x v="16"/>
    <s v="5RGC GS SAMPLE [GKB]"/>
    <x v="1"/>
    <s v="2199961"/>
    <s v="RGKBC-59 GSN6 I PE14"/>
    <s v="BS-5YBH EB KENSIN N-ANTI"/>
    <x v="0"/>
    <n v="5"/>
    <x v="1"/>
    <s v="  560"/>
    <n v="75"/>
    <x v="2"/>
    <x v="0"/>
    <x v="2"/>
    <x v="0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02910"/>
    <s v="PR16303080"/>
    <x v="5"/>
    <x v="7"/>
    <s v="5RGC  GS ASSEMBLY  [GKB]"/>
    <x v="1"/>
    <s v="2199961"/>
    <s v="RGKBC-59 GSN6 I PE14"/>
    <s v="BS-5YBH EB KENSIN N-ANTI"/>
    <x v="0"/>
    <n v="5.5"/>
    <x v="1"/>
    <s v="  580"/>
    <n v="179"/>
    <x v="3"/>
    <x v="0"/>
    <x v="3"/>
    <x v="1"/>
    <s v="CONG TY CO PHAN QUOC TE PHONG PHU"/>
    <s v="EXPRESS"/>
    <x v="0"/>
    <x v="1"/>
    <x v="0"/>
    <m/>
    <x v="0"/>
    <x v="0"/>
    <x v="0"/>
    <m/>
    <x v="0"/>
    <m/>
    <x v="0"/>
    <x v="0"/>
    <x v="0"/>
    <x v="0"/>
  </r>
  <r>
    <s v="OR01786150"/>
    <s v="PR16303450"/>
    <x v="2"/>
    <x v="7"/>
    <s v="5YANC  ASSEMBLY [WASHING]"/>
    <x v="0"/>
    <s v="1539078"/>
    <s v="YANC-56 DA8 C6 P14"/>
    <s v="KENSIN N-ANTI"/>
    <x v="3"/>
    <n v="16"/>
    <x v="0"/>
    <s v="VF179"/>
    <n v="206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6150"/>
    <s v="PR16303470"/>
    <x v="2"/>
    <x v="7"/>
    <s v="5YANC  ASSEMBLY [WASHING]"/>
    <x v="0"/>
    <s v="1539078"/>
    <s v="YANC-56 DA8 C6 P14"/>
    <s v="KENSIN N-ANTI"/>
    <x v="3"/>
    <n v="17"/>
    <x v="0"/>
    <s v="VF179"/>
    <n v="144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6150"/>
    <s v="PR16303460"/>
    <x v="2"/>
    <x v="7"/>
    <s v="5YANC  ASSEMBLY [WASHING]"/>
    <x v="0"/>
    <s v="1539078"/>
    <s v="YANC-56 DA8 C6 P14"/>
    <s v="KENSIN N-ANTI"/>
    <x v="3"/>
    <n v="17"/>
    <x v="0"/>
    <s v="VF179"/>
    <n v="124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6150"/>
    <s v="PR16303490"/>
    <x v="2"/>
    <x v="7"/>
    <s v="5YANC  ASSEMBLY [WASHING]"/>
    <x v="0"/>
    <s v="1539078"/>
    <s v="YANC-56 DA8 C6 P14"/>
    <s v="KENSIN N-ANTI"/>
    <x v="3"/>
    <n v="18"/>
    <x v="0"/>
    <s v="VF179"/>
    <n v="62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6150"/>
    <s v="PR16303480"/>
    <x v="2"/>
    <x v="7"/>
    <s v="5YANC  ASSEMBLY [WASHING]"/>
    <x v="0"/>
    <s v="1539078"/>
    <s v="YANC-56 DA8 C6 P14"/>
    <s v="KENSIN N-ANTI"/>
    <x v="3"/>
    <n v="18"/>
    <x v="0"/>
    <s v="VF179"/>
    <n v="41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787370"/>
    <s v="PR16303440"/>
    <x v="2"/>
    <x v="7"/>
    <s v="5YANC  ASSEMBLY [WASHING]"/>
    <x v="0"/>
    <s v="1539078"/>
    <s v="YANC-56 DA8 C6 P14"/>
    <s v="KENSIN N-ANTI"/>
    <x v="3"/>
    <n v="15"/>
    <x v="0"/>
    <s v="  529"/>
    <n v="20"/>
    <x v="3"/>
    <x v="0"/>
    <x v="3"/>
    <x v="1"/>
    <s v="TONG CONG TY CO PHAN DET MAY"/>
    <s v="EKIMTEX"/>
    <x v="0"/>
    <x v="1"/>
    <x v="0"/>
    <m/>
    <x v="0"/>
    <x v="0"/>
    <x v="0"/>
    <m/>
    <x v="0"/>
    <m/>
    <x v="0"/>
    <x v="0"/>
    <x v="0"/>
    <x v="0"/>
  </r>
  <r>
    <s v="OR01832100"/>
    <s v="PR16296240"/>
    <x v="1"/>
    <x v="15"/>
    <s v="5MFC SAMPLE [GTH&amp;GTX]"/>
    <x v="4"/>
    <s v="2176170"/>
    <s v="RGTHC-51 DFL H3 PE14"/>
    <s v="EB KENSIN N-ANTI"/>
    <x v="2"/>
    <n v="40"/>
    <x v="0"/>
    <s v="  168"/>
    <n v="20"/>
    <x v="2"/>
    <x v="1"/>
    <x v="2"/>
    <x v="1"/>
    <s v="CONG TY TNHH SAITEX INTERNATIONAL"/>
    <s v="SAITEX"/>
    <x v="0"/>
    <x v="1"/>
    <x v="0"/>
    <m/>
    <x v="0"/>
    <x v="0"/>
    <x v="0"/>
    <m/>
    <x v="0"/>
    <m/>
    <x v="0"/>
    <x v="0"/>
    <x v="0"/>
    <x v="0"/>
  </r>
  <r>
    <s v="OR01767090"/>
    <s v="PR16209460"/>
    <x v="3"/>
    <x v="0"/>
    <s v="4YGC  ASSEMBLY [WASHING]"/>
    <x v="0"/>
    <s v="1698291"/>
    <s v="YGC-49 GSN84 J P14"/>
    <s v="KENSIN N-ANTI"/>
    <x v="0"/>
    <n v="4"/>
    <x v="1"/>
    <s v="  196"/>
    <n v="138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67090"/>
    <s v="PR16209480"/>
    <x v="3"/>
    <x v="0"/>
    <s v="4YGC  ASSEMBLY [WASHING]"/>
    <x v="0"/>
    <s v="1698291"/>
    <s v="YGC-49 GSN84 J P14"/>
    <s v="KENSIN N-ANTI"/>
    <x v="0"/>
    <n v="4"/>
    <x v="1"/>
    <s v="  196"/>
    <n v="1300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67090"/>
    <s v="PR16209500"/>
    <x v="3"/>
    <x v="0"/>
    <s v="4YGC  ASSEMBLY [WASHING]"/>
    <x v="0"/>
    <s v="1698291"/>
    <s v="YGC-49 GSN84 J P14"/>
    <s v="KENSIN N-ANTI"/>
    <x v="0"/>
    <n v="4.5"/>
    <x v="1"/>
    <s v="  196"/>
    <n v="935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67090"/>
    <s v="PR16209520"/>
    <x v="3"/>
    <x v="0"/>
    <s v="4YGC  ASSEMBLY [WASHING]"/>
    <x v="0"/>
    <s v="1698291"/>
    <s v="YGC-49 GSN84 J P14"/>
    <s v="KENSIN N-ANTI"/>
    <x v="0"/>
    <n v="5"/>
    <x v="1"/>
    <s v="  196"/>
    <n v="885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67090"/>
    <s v="PR16209540"/>
    <x v="3"/>
    <x v="0"/>
    <s v="4YGC  ASSEMBLY [WASHING]"/>
    <x v="0"/>
    <s v="1698291"/>
    <s v="YGC-49 GSN84 J P14"/>
    <s v="KENSIN N-ANTI"/>
    <x v="0"/>
    <n v="6"/>
    <x v="1"/>
    <s v="  196"/>
    <n v="119"/>
    <x v="2"/>
    <x v="0"/>
    <x v="2"/>
    <x v="1"/>
    <s v="CONG TY CO PHAN QUOC TE PHONG PHU"/>
    <s v="TORRID"/>
    <x v="1"/>
    <x v="1"/>
    <x v="1"/>
    <s v="140 - F13 "/>
    <x v="1"/>
    <x v="1"/>
    <x v="0"/>
    <m/>
    <x v="0"/>
    <m/>
    <x v="0"/>
    <x v="0"/>
    <x v="0"/>
    <x v="0"/>
  </r>
  <r>
    <s v="OR01784310"/>
    <s v="PR16253870"/>
    <x v="3"/>
    <x v="0"/>
    <s v="4YGC  ASSEMBLY [WASHING]"/>
    <x v="0"/>
    <s v="1698291"/>
    <s v="YGC-49 GSN84 J P14"/>
    <s v="KENSIN N-ANTI"/>
    <x v="0"/>
    <n v="4.5"/>
    <x v="1"/>
    <s v="  196"/>
    <n v="851"/>
    <x v="2"/>
    <x v="0"/>
    <x v="2"/>
    <x v="1"/>
    <s v="CONG TY CO PHAN QUOC TE PHONG PHU"/>
    <s v="TORRID"/>
    <x v="1"/>
    <x v="1"/>
    <x v="1"/>
    <s v="140 - F13 "/>
    <x v="1"/>
    <x v="1"/>
    <x v="0"/>
    <m/>
    <x v="0"/>
    <m/>
    <x v="0"/>
    <x v="0"/>
    <x v="0"/>
    <x v="0"/>
  </r>
  <r>
    <s v="OR01784310"/>
    <s v="PR16261450"/>
    <x v="3"/>
    <x v="0"/>
    <s v="4YGC  ASSEMBLY [WASHING]"/>
    <x v="0"/>
    <s v="1698291"/>
    <s v="YGC-49 GSN84 J P14"/>
    <s v="KENSIN N-ANTI"/>
    <x v="0"/>
    <n v="5"/>
    <x v="1"/>
    <s v="  196"/>
    <n v="490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10"/>
    <s v="PR16261460"/>
    <x v="3"/>
    <x v="0"/>
    <s v="4YGC  ASSEMBLY [WASHING]"/>
    <x v="0"/>
    <s v="1698291"/>
    <s v="YGC-49 GSN84 J P14"/>
    <s v="KENSIN N-ANTI"/>
    <x v="0"/>
    <n v="6"/>
    <x v="1"/>
    <s v="  196"/>
    <n v="45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40"/>
    <s v="PR16261420"/>
    <x v="3"/>
    <x v="0"/>
    <s v="4YGC  ASSEMBLY [WASHING]"/>
    <x v="0"/>
    <s v="1698291"/>
    <s v="YGC-49 GSN84 J P14"/>
    <s v="KENSIN N-ANTI"/>
    <x v="0"/>
    <n v="4"/>
    <x v="1"/>
    <s v="  196"/>
    <n v="884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40"/>
    <s v="PR16261430"/>
    <x v="3"/>
    <x v="0"/>
    <s v="4YGC  ASSEMBLY [WASHING]"/>
    <x v="0"/>
    <s v="1698291"/>
    <s v="YGC-49 GSN84 J P14"/>
    <s v="KENSIN N-ANTI"/>
    <x v="0"/>
    <n v="4.5"/>
    <x v="1"/>
    <s v="  196"/>
    <n v="470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40"/>
    <s v="PR16261440"/>
    <x v="3"/>
    <x v="0"/>
    <s v="4YGC  ASSEMBLY [WASHING]"/>
    <x v="0"/>
    <s v="1698291"/>
    <s v="YGC-49 GSN84 J P14"/>
    <s v="KENSIN N-ANTI"/>
    <x v="0"/>
    <n v="5"/>
    <x v="1"/>
    <s v="  196"/>
    <n v="319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340"/>
    <s v="PR16253880"/>
    <x v="3"/>
    <x v="0"/>
    <s v="4YGC  ASSEMBLY [WASHING]"/>
    <x v="0"/>
    <s v="1698291"/>
    <s v="YGC-49 GSN84 J P14"/>
    <s v="KENSIN N-ANTI"/>
    <x v="0"/>
    <n v="6"/>
    <x v="1"/>
    <s v="  196"/>
    <n v="33"/>
    <x v="2"/>
    <x v="0"/>
    <x v="2"/>
    <x v="1"/>
    <s v="CONG TY CO PHAN QUOC TE PHONG PHU"/>
    <s v="TORRID"/>
    <x v="1"/>
    <x v="1"/>
    <x v="1"/>
    <s v="140 - F13 "/>
    <x v="1"/>
    <x v="1"/>
    <x v="0"/>
    <m/>
    <x v="0"/>
    <m/>
    <x v="0"/>
    <x v="0"/>
    <x v="0"/>
    <x v="0"/>
  </r>
  <r>
    <s v="OR01784360"/>
    <s v="PR16209470"/>
    <x v="3"/>
    <x v="0"/>
    <s v="4YGC  ASSEMBLY [WASHING]"/>
    <x v="0"/>
    <s v="1698291"/>
    <s v="YGC-49 GSN84 J P14"/>
    <s v="KENSIN N-ANTI"/>
    <x v="0"/>
    <n v="4"/>
    <x v="1"/>
    <s v="  196"/>
    <n v="803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84360"/>
    <s v="PR16209490"/>
    <x v="3"/>
    <x v="0"/>
    <s v="4YGC  ASSEMBLY [WASHING]"/>
    <x v="0"/>
    <s v="1698291"/>
    <s v="YGC-49 GSN84 J P14"/>
    <s v="KENSIN N-ANTI"/>
    <x v="0"/>
    <n v="4.5"/>
    <x v="1"/>
    <s v="  196"/>
    <n v="427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84360"/>
    <s v="PR16209510"/>
    <x v="3"/>
    <x v="0"/>
    <s v="4YGC  ASSEMBLY [WASHING]"/>
    <x v="0"/>
    <s v="1698291"/>
    <s v="YGC-49 GSN84 J P14"/>
    <s v="KENSIN N-ANTI"/>
    <x v="0"/>
    <n v="5"/>
    <x v="1"/>
    <s v="  196"/>
    <n v="289"/>
    <x v="2"/>
    <x v="0"/>
    <x v="2"/>
    <x v="1"/>
    <s v="CONG TY CO PHAN QUOC TE PHONG PHU"/>
    <s v="TORRID"/>
    <x v="1"/>
    <x v="1"/>
    <x v="1"/>
    <s v="140 - F13 "/>
    <x v="1"/>
    <x v="1"/>
    <x v="1"/>
    <s v="640 - F32 "/>
    <x v="0"/>
    <m/>
    <x v="0"/>
    <x v="0"/>
    <x v="0"/>
    <x v="0"/>
  </r>
  <r>
    <s v="OR01784360"/>
    <s v="PR16209530"/>
    <x v="3"/>
    <x v="0"/>
    <s v="4YGC  ASSEMBLY [WASHING]"/>
    <x v="0"/>
    <s v="1698291"/>
    <s v="YGC-49 GSN84 J P14"/>
    <s v="KENSIN N-ANTI"/>
    <x v="0"/>
    <n v="6"/>
    <x v="1"/>
    <s v="  196"/>
    <n v="29"/>
    <x v="2"/>
    <x v="0"/>
    <x v="2"/>
    <x v="1"/>
    <s v="CONG TY CO PHAN QUOC TE PHONG PHU"/>
    <s v="TORRID"/>
    <x v="1"/>
    <x v="1"/>
    <x v="1"/>
    <s v="140 - F13 "/>
    <x v="1"/>
    <x v="1"/>
    <x v="1"/>
    <s v="640 - F32 "/>
    <x v="4"/>
    <s v="311 - F92 "/>
    <x v="0"/>
    <x v="0"/>
    <x v="0"/>
    <x v="0"/>
  </r>
  <r>
    <s v="OR01784400"/>
    <s v="PR16209570"/>
    <x v="3"/>
    <x v="0"/>
    <s v="4YGC  ASSEMBLY [WASHING]"/>
    <x v="0"/>
    <s v="1698291"/>
    <s v="YGC-49 GSN84 J P14"/>
    <s v="KENSIN N-ANTI"/>
    <x v="0"/>
    <n v="4.5"/>
    <x v="1"/>
    <s v="  580"/>
    <n v="579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400"/>
    <s v="PR16209580"/>
    <x v="3"/>
    <x v="0"/>
    <s v="4YGC  ASSEMBLY [WASHING]"/>
    <x v="0"/>
    <s v="1698291"/>
    <s v="YGC-49 GSN84 J P14"/>
    <s v="KENSIN N-ANTI"/>
    <x v="0"/>
    <n v="5"/>
    <x v="1"/>
    <s v="  580"/>
    <n v="444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784400"/>
    <s v="PR16209590"/>
    <x v="3"/>
    <x v="0"/>
    <s v="4YGC  ASSEMBLY [WASHING]"/>
    <x v="0"/>
    <s v="1698291"/>
    <s v="YGC-49 GSN84 J P14"/>
    <s v="KENSIN N-ANTI"/>
    <x v="0"/>
    <n v="6"/>
    <x v="1"/>
    <s v="  580"/>
    <n v="54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817780"/>
    <s v="PR16261410"/>
    <x v="3"/>
    <x v="0"/>
    <s v="4YGC  ASSEMBLY [WASHING]"/>
    <x v="0"/>
    <s v="1698291"/>
    <s v="YGC-49 GSN84 J P14"/>
    <s v="KENSIN N-ANTI"/>
    <x v="0"/>
    <n v="4"/>
    <x v="1"/>
    <s v="  196"/>
    <n v="400"/>
    <x v="2"/>
    <x v="1"/>
    <x v="3"/>
    <x v="0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817790"/>
    <s v="PR16209550"/>
    <x v="3"/>
    <x v="0"/>
    <s v="4YGC  ASSEMBLY [WASHING]"/>
    <x v="0"/>
    <s v="1698291"/>
    <s v="YGC-49 GSN84 J P14"/>
    <s v="KENSIN N-ANTI"/>
    <x v="0"/>
    <n v="4"/>
    <x v="1"/>
    <s v="  580"/>
    <n v="102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817790"/>
    <s v="PR16209560"/>
    <x v="3"/>
    <x v="0"/>
    <s v="4YGC  ASSEMBLY [WASHING]"/>
    <x v="0"/>
    <s v="1698291"/>
    <s v="YGC-49 GSN84 J P14"/>
    <s v="KENSIN N-ANTI"/>
    <x v="0"/>
    <n v="4"/>
    <x v="1"/>
    <s v="  580"/>
    <n v="1300"/>
    <x v="2"/>
    <x v="0"/>
    <x v="2"/>
    <x v="1"/>
    <s v="CONG TY CO PHAN QUOC TE PHONG PHU"/>
    <s v="TORRID"/>
    <x v="2"/>
    <x v="1"/>
    <x v="1"/>
    <s v="140 - F13 "/>
    <x v="0"/>
    <x v="0"/>
    <x v="0"/>
    <m/>
    <x v="0"/>
    <m/>
    <x v="0"/>
    <x v="0"/>
    <x v="0"/>
    <x v="0"/>
  </r>
  <r>
    <s v="OR01817790"/>
    <s v="PR16261470"/>
    <x v="3"/>
    <x v="0"/>
    <s v="4YGC  ASSEMBLY [WASHING]"/>
    <x v="0"/>
    <s v="1698291"/>
    <s v="YGC-49 GSN84 J P14"/>
    <s v="KENSIN N-ANTI"/>
    <x v="0"/>
    <n v="4.5"/>
    <x v="1"/>
    <s v="  580"/>
    <n v="907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17790"/>
    <s v="PR16261490"/>
    <x v="3"/>
    <x v="0"/>
    <s v="4YGC  ASSEMBLY [WASHING]"/>
    <x v="0"/>
    <s v="1698291"/>
    <s v="YGC-49 GSN84 J P14"/>
    <s v="KENSIN N-ANTI"/>
    <x v="0"/>
    <n v="5"/>
    <x v="1"/>
    <s v="  580"/>
    <n v="855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17790"/>
    <s v="PR16261510"/>
    <x v="3"/>
    <x v="0"/>
    <s v="4YGC  ASSEMBLY [WASHING]"/>
    <x v="0"/>
    <s v="1698291"/>
    <s v="YGC-49 GSN84 J P14"/>
    <s v="KENSIN N-ANTI"/>
    <x v="0"/>
    <n v="6"/>
    <x v="1"/>
    <s v="  580"/>
    <n v="116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34430"/>
    <s v="PR16253890"/>
    <x v="3"/>
    <x v="0"/>
    <s v="4YGC  ASSEMBLY [WASHING]"/>
    <x v="0"/>
    <s v="1698291"/>
    <s v="YGC-49 GSN84 J P14"/>
    <s v="KENSIN N-ANTI"/>
    <x v="0"/>
    <n v="4.5"/>
    <x v="1"/>
    <s v="  580"/>
    <n v="1061"/>
    <x v="2"/>
    <x v="0"/>
    <x v="2"/>
    <x v="1"/>
    <s v="CONG TY CO PHAN QUOC TE PHONG PHU"/>
    <s v="TORRID"/>
    <x v="1"/>
    <x v="1"/>
    <x v="1"/>
    <s v="140 - F13 "/>
    <x v="1"/>
    <x v="1"/>
    <x v="0"/>
    <m/>
    <x v="0"/>
    <m/>
    <x v="0"/>
    <x v="0"/>
    <x v="0"/>
    <x v="0"/>
  </r>
  <r>
    <s v="OR01834430"/>
    <s v="PR16261480"/>
    <x v="3"/>
    <x v="0"/>
    <s v="4YGC  ASSEMBLY [WASHING]"/>
    <x v="0"/>
    <s v="1698291"/>
    <s v="YGC-49 GSN84 J P14"/>
    <s v="KENSIN N-ANTI"/>
    <x v="0"/>
    <n v="5"/>
    <x v="1"/>
    <s v="  580"/>
    <n v="680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34430"/>
    <s v="PR16261500"/>
    <x v="3"/>
    <x v="0"/>
    <s v="4YGC  ASSEMBLY [WASHING]"/>
    <x v="0"/>
    <s v="1698291"/>
    <s v="YGC-49 GSN84 J P14"/>
    <s v="KENSIN N-ANTI"/>
    <x v="0"/>
    <n v="5.5"/>
    <x v="1"/>
    <s v="  580"/>
    <n v="643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34430"/>
    <s v="PR16261520"/>
    <x v="3"/>
    <x v="0"/>
    <s v="4YGC  ASSEMBLY [WASHING]"/>
    <x v="0"/>
    <s v="1698291"/>
    <s v="YGC-49 GSN84 J P14"/>
    <s v="KENSIN N-ANTI"/>
    <x v="0"/>
    <n v="6.5"/>
    <x v="1"/>
    <s v="  580"/>
    <n v="88"/>
    <x v="2"/>
    <x v="1"/>
    <x v="3"/>
    <x v="0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784310"/>
    <s v="PR16302820"/>
    <x v="3"/>
    <x v="0"/>
    <s v="4YGC  ASSEMBLY [WASHING]"/>
    <x v="0"/>
    <s v="1698291"/>
    <s v="YGC-49 GSN84 J P14"/>
    <s v="KENSIN N-ANTI"/>
    <x v="0"/>
    <n v="4"/>
    <x v="1"/>
    <s v="  196"/>
    <n v="1300"/>
    <x v="3"/>
    <x v="0"/>
    <x v="3"/>
    <x v="1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784310"/>
    <s v="PR16302810"/>
    <x v="3"/>
    <x v="0"/>
    <s v="4YGC  ASSEMBLY [WASHING]"/>
    <x v="0"/>
    <s v="1698291"/>
    <s v="YGC-49 GSN84 J P14"/>
    <s v="KENSIN N-ANTI"/>
    <x v="0"/>
    <n v="4"/>
    <x v="1"/>
    <s v="  196"/>
    <n v="388"/>
    <x v="3"/>
    <x v="0"/>
    <x v="3"/>
    <x v="1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17780"/>
    <s v="PR16302830"/>
    <x v="3"/>
    <x v="0"/>
    <s v="4YGC  ASSEMBLY [WASHING]"/>
    <x v="0"/>
    <s v="1698291"/>
    <s v="YGC-49 GSN84 J P14"/>
    <s v="KENSIN N-ANTI"/>
    <x v="0"/>
    <n v="4"/>
    <x v="1"/>
    <s v="  196"/>
    <n v="1300"/>
    <x v="3"/>
    <x v="0"/>
    <x v="3"/>
    <x v="1"/>
    <s v="CONG TY CO PHAN QUOC TE PHONG PHU"/>
    <s v="TORRID"/>
    <x v="0"/>
    <x v="1"/>
    <x v="0"/>
    <m/>
    <x v="0"/>
    <x v="0"/>
    <x v="0"/>
    <m/>
    <x v="0"/>
    <m/>
    <x v="0"/>
    <x v="0"/>
    <x v="0"/>
    <x v="0"/>
  </r>
  <r>
    <s v="OR01825480"/>
    <s v="PR16149030"/>
    <x v="1"/>
    <x v="1"/>
    <s v="3YGC SAMPLE [GKB]"/>
    <x v="1"/>
    <s v="2407309"/>
    <s v="YGRKBC-36 DA10 I PJR12"/>
    <s v="EB KENSIN N-ANTI"/>
    <x v="3"/>
    <n v="18"/>
    <x v="0"/>
    <s v="  580"/>
    <n v="2"/>
    <x v="1"/>
    <x v="0"/>
    <x v="1"/>
    <x v="0"/>
    <s v="CONG TY TNHH S4 FASHION PARTNER"/>
    <s v="LITZ"/>
    <x v="1"/>
    <x v="1"/>
    <x v="1"/>
    <s v="111 - F13 "/>
    <x v="1"/>
    <x v="10"/>
    <x v="1"/>
    <s v="633 - F32 "/>
    <x v="2"/>
    <s v="787 - F31 "/>
    <x v="0"/>
    <x v="0"/>
    <x v="0"/>
    <x v="0"/>
  </r>
  <r>
    <s v="OR01825480"/>
    <s v="PR16149020"/>
    <x v="1"/>
    <x v="1"/>
    <s v="3YGC SAMPLE [GKB]"/>
    <x v="1"/>
    <s v="2407309"/>
    <s v="YGRKBC-36 DA10 I PJR12"/>
    <s v="EB KENSIN N-ANTI"/>
    <x v="3"/>
    <n v="15"/>
    <x v="0"/>
    <s v="  580"/>
    <n v="2"/>
    <x v="1"/>
    <x v="0"/>
    <x v="1"/>
    <x v="0"/>
    <s v="CONG TY TNHH S4 FASHION PARTNER"/>
    <s v="LITZ"/>
    <x v="1"/>
    <x v="1"/>
    <x v="1"/>
    <s v="111 - F13 "/>
    <x v="1"/>
    <x v="10"/>
    <x v="1"/>
    <s v="633 - F32 "/>
    <x v="2"/>
    <s v="787 - F31 "/>
    <x v="0"/>
    <x v="0"/>
    <x v="0"/>
    <x v="0"/>
  </r>
  <r>
    <s v="OR01825480"/>
    <s v="PR16149010"/>
    <x v="1"/>
    <x v="1"/>
    <s v="3YGC SAMPLE [GKB]"/>
    <x v="1"/>
    <s v="2407309"/>
    <s v="YGRKBC-36 DA10 I PJR12"/>
    <s v="EB KENSIN N-ANTI"/>
    <x v="3"/>
    <n v="14"/>
    <x v="0"/>
    <s v="  580"/>
    <n v="1"/>
    <x v="1"/>
    <x v="0"/>
    <x v="1"/>
    <x v="0"/>
    <s v="CONG TY TNHH S4 FASHION PARTNER"/>
    <s v="LITZ"/>
    <x v="1"/>
    <x v="1"/>
    <x v="1"/>
    <s v="111 - F13 "/>
    <x v="1"/>
    <x v="10"/>
    <x v="1"/>
    <s v="633 - F32 "/>
    <x v="2"/>
    <s v="787 - F31 "/>
    <x v="0"/>
    <x v="0"/>
    <x v="0"/>
    <x v="0"/>
  </r>
  <r>
    <s v="OR01840020"/>
    <s v="PR16255390"/>
    <x v="1"/>
    <x v="1"/>
    <s v="3YGC SAMPLE [GKB]"/>
    <x v="1"/>
    <s v="2407309"/>
    <s v="YGRKBC-36 DA10 I PJR12"/>
    <s v="EB KENSIN N-ANTI"/>
    <x v="3"/>
    <n v="16"/>
    <x v="0"/>
    <s v="  580"/>
    <n v="2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020"/>
    <s v="PR16255410"/>
    <x v="1"/>
    <x v="1"/>
    <s v="3YGC SAMPLE [GKB]"/>
    <x v="1"/>
    <s v="2407309"/>
    <s v="YGRKBC-36 DA10 I PJR12"/>
    <s v="EB KENSIN N-ANTI"/>
    <x v="3"/>
    <n v="18"/>
    <x v="0"/>
    <s v="  580"/>
    <n v="2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020"/>
    <s v="PR16255370"/>
    <x v="1"/>
    <x v="1"/>
    <s v="3YGC SAMPLE [GKB]"/>
    <x v="1"/>
    <s v="2407309"/>
    <s v="YGRKBC-36 DA10 I PJR12"/>
    <s v="EB KENSIN N-ANTI"/>
    <x v="3"/>
    <n v="15"/>
    <x v="0"/>
    <s v="  580"/>
    <n v="1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200"/>
    <s v="PR16255400"/>
    <x v="1"/>
    <x v="1"/>
    <s v="3YGC SAMPLE [GKB]"/>
    <x v="1"/>
    <s v="2407309"/>
    <s v="YGRKBC-36 DA10 I PJR12"/>
    <s v="EB KENSIN N-ANTI"/>
    <x v="3"/>
    <n v="16"/>
    <x v="0"/>
    <s v="  580"/>
    <n v="17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200"/>
    <s v="PR16255420"/>
    <x v="1"/>
    <x v="1"/>
    <s v="3YGC SAMPLE [GKB]"/>
    <x v="1"/>
    <s v="2407309"/>
    <s v="YGRKBC-36 DA10 I PJR12"/>
    <s v="EB KENSIN N-ANTI"/>
    <x v="3"/>
    <n v="18"/>
    <x v="0"/>
    <s v="  580"/>
    <n v="36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840200"/>
    <s v="PR16255380"/>
    <x v="1"/>
    <x v="1"/>
    <s v="3YGC SAMPLE [GKB]"/>
    <x v="1"/>
    <s v="2407309"/>
    <s v="YGRKBC-36 DA10 I PJR12"/>
    <s v="EB KENSIN N-ANTI"/>
    <x v="3"/>
    <n v="15"/>
    <x v="0"/>
    <s v="  580"/>
    <n v="37"/>
    <x v="1"/>
    <x v="1"/>
    <x v="1"/>
    <x v="1"/>
    <s v="CONG TY TNHH S4 FASHION PARTNER"/>
    <s v="LITZ"/>
    <x v="0"/>
    <x v="1"/>
    <x v="0"/>
    <m/>
    <x v="0"/>
    <x v="0"/>
    <x v="0"/>
    <m/>
    <x v="0"/>
    <m/>
    <x v="0"/>
    <x v="0"/>
    <x v="0"/>
    <x v="0"/>
  </r>
  <r>
    <s v="OR01570180"/>
    <s v="PR16222250"/>
    <x v="2"/>
    <x v="17"/>
    <s v="5MFC  ASSEMBLY DS/ZA1/GA  [GTH&amp;GTX]"/>
    <x v="6"/>
    <s v="2176172"/>
    <s v="RGTHC-59 DS H3 PE14"/>
    <s v="EB KENSIN N-ANTI"/>
    <x v="5"/>
    <n v="5.8"/>
    <x v="1"/>
    <s v="V4786"/>
    <n v="39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360"/>
    <x v="2"/>
    <x v="17"/>
    <s v="5MFC  ASSEMBLY DS/ZA1/GA  [GTH&amp;GTX]"/>
    <x v="6"/>
    <s v="2176172"/>
    <s v="RGTHC-59 DS H3 PE14"/>
    <s v="EB KENSIN N-ANTI"/>
    <x v="5"/>
    <n v="5.8"/>
    <x v="1"/>
    <s v="V8829"/>
    <n v="101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270"/>
    <x v="2"/>
    <x v="17"/>
    <s v="5MFC  ASSEMBLY DS/ZA1/GA  [GTH&amp;GTX]"/>
    <x v="6"/>
    <s v="2176172"/>
    <s v="RGTHC-59 DS H3 PE14"/>
    <s v="EB KENSIN N-ANTI"/>
    <x v="5"/>
    <n v="6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260"/>
    <x v="2"/>
    <x v="17"/>
    <s v="5MFC  ASSEMBLY DS/ZA1/GA  [GTH&amp;GTX]"/>
    <x v="6"/>
    <s v="2176172"/>
    <s v="RGTHC-59 DS H3 PE14"/>
    <s v="EB KENSIN N-ANTI"/>
    <x v="5"/>
    <n v="6"/>
    <x v="1"/>
    <s v="V4786"/>
    <n v="5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380"/>
    <x v="2"/>
    <x v="17"/>
    <s v="5MFC  ASSEMBLY DS/ZA1/GA  [GTH&amp;GTX]"/>
    <x v="6"/>
    <s v="2176172"/>
    <s v="RGTHC-59 DS H3 PE14"/>
    <s v="EB KENSIN N-ANTI"/>
    <x v="5"/>
    <n v="6"/>
    <x v="1"/>
    <s v="V8829"/>
    <n v="500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390"/>
    <x v="2"/>
    <x v="17"/>
    <s v="5MFC  ASSEMBLY DS/ZA1/GA  [GTH&amp;GTX]"/>
    <x v="6"/>
    <s v="2176172"/>
    <s v="RGTHC-59 DS H3 PE14"/>
    <s v="EB KENSIN N-ANTI"/>
    <x v="5"/>
    <n v="6"/>
    <x v="1"/>
    <s v="V8829"/>
    <n v="500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370"/>
    <x v="2"/>
    <x v="17"/>
    <s v="5MFC  ASSEMBLY DS/ZA1/GA  [GTH&amp;GTX]"/>
    <x v="6"/>
    <s v="2176172"/>
    <s v="RGTHC-59 DS H3 PE14"/>
    <s v="EB KENSIN N-ANTI"/>
    <x v="5"/>
    <n v="6"/>
    <x v="1"/>
    <s v="V8829"/>
    <n v="96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290"/>
    <x v="2"/>
    <x v="17"/>
    <s v="5MFC  ASSEMBLY DS/ZA1/GA  [GTH&amp;GTX]"/>
    <x v="6"/>
    <s v="2176172"/>
    <s v="RGTHC-59 DS H3 PE14"/>
    <s v="EB KENSIN N-ANTI"/>
    <x v="5"/>
    <n v="6.5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300"/>
    <x v="2"/>
    <x v="17"/>
    <s v="5MFC  ASSEMBLY DS/ZA1/GA  [GTH&amp;GTX]"/>
    <x v="6"/>
    <s v="2176172"/>
    <s v="RGTHC-59 DS H3 PE14"/>
    <s v="EB KENSIN N-ANTI"/>
    <x v="5"/>
    <n v="6.5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280"/>
    <x v="2"/>
    <x v="17"/>
    <s v="5MFC  ASSEMBLY DS/ZA1/GA  [GTH&amp;GTX]"/>
    <x v="6"/>
    <s v="2176172"/>
    <s v="RGTHC-59 DS H3 PE14"/>
    <s v="EB KENSIN N-ANTI"/>
    <x v="5"/>
    <n v="6.5"/>
    <x v="1"/>
    <s v="V4786"/>
    <n v="35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410"/>
    <x v="2"/>
    <x v="17"/>
    <s v="5MFC  ASSEMBLY DS/ZA1/GA  [GTH&amp;GTX]"/>
    <x v="6"/>
    <s v="2176172"/>
    <s v="RGTHC-59 DS H3 PE14"/>
    <s v="EB KENSIN N-ANTI"/>
    <x v="5"/>
    <n v="6.5"/>
    <x v="1"/>
    <s v="V8829"/>
    <n v="500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420"/>
    <x v="2"/>
    <x v="17"/>
    <s v="5MFC  ASSEMBLY DS/ZA1/GA  [GTH&amp;GTX]"/>
    <x v="6"/>
    <s v="2176172"/>
    <s v="RGTHC-59 DS H3 PE14"/>
    <s v="EB KENSIN N-ANTI"/>
    <x v="5"/>
    <n v="6.5"/>
    <x v="1"/>
    <s v="V8829"/>
    <n v="500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400"/>
    <x v="2"/>
    <x v="17"/>
    <s v="5MFC  ASSEMBLY DS/ZA1/GA  [GTH&amp;GTX]"/>
    <x v="6"/>
    <s v="2176172"/>
    <s v="RGTHC-59 DS H3 PE14"/>
    <s v="EB KENSIN N-ANTI"/>
    <x v="5"/>
    <n v="6.5"/>
    <x v="1"/>
    <s v="V8829"/>
    <n v="345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80"/>
    <s v="PR16222320"/>
    <x v="2"/>
    <x v="17"/>
    <s v="5MFC  ASSEMBLY DS/ZA1/GA  [GTH&amp;GTX]"/>
    <x v="6"/>
    <s v="2176172"/>
    <s v="RGTHC-59 DS H3 PE14"/>
    <s v="EB KENSIN N-ANTI"/>
    <x v="5"/>
    <n v="7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310"/>
    <x v="2"/>
    <x v="17"/>
    <s v="5MFC  ASSEMBLY DS/ZA1/GA  [GTH&amp;GTX]"/>
    <x v="6"/>
    <s v="2176172"/>
    <s v="RGTHC-59 DS H3 PE14"/>
    <s v="EB KENSIN N-ANTI"/>
    <x v="5"/>
    <n v="7"/>
    <x v="1"/>
    <s v="V4786"/>
    <n v="37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80"/>
    <s v="PR16222430"/>
    <x v="2"/>
    <x v="17"/>
    <s v="5MFC  ASSEMBLY DS/ZA1/GA  [GTH&amp;GTX]"/>
    <x v="6"/>
    <s v="2176172"/>
    <s v="RGTHC-59 DS H3 PE14"/>
    <s v="EB KENSIN N-ANTI"/>
    <x v="5"/>
    <n v="7"/>
    <x v="1"/>
    <s v="V8829"/>
    <n v="425"/>
    <x v="1"/>
    <x v="1"/>
    <x v="2"/>
    <x v="0"/>
    <s v="CHI NHANH TP. DA NANG - CONG TY CO"/>
    <s v="DULUTH"/>
    <x v="2"/>
    <x v="1"/>
    <x v="1"/>
    <s v="136 - F13 "/>
    <x v="0"/>
    <x v="0"/>
    <x v="0"/>
    <m/>
    <x v="0"/>
    <m/>
    <x v="0"/>
    <x v="0"/>
    <x v="0"/>
    <x v="0"/>
  </r>
  <r>
    <s v="OR01570160"/>
    <s v="PR16222330"/>
    <x v="2"/>
    <x v="17"/>
    <s v="5MFC  ASSEMBLY DS/ZA1/GA  [GTH&amp;GTX]"/>
    <x v="6"/>
    <s v="2176172"/>
    <s v="RGTHC-59 DS H3 PE14"/>
    <s v="EB KENSIN N-ANTI"/>
    <x v="5"/>
    <n v="7.5"/>
    <x v="1"/>
    <s v="V4786"/>
    <n v="500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60"/>
    <s v="PR16222350"/>
    <x v="2"/>
    <x v="17"/>
    <s v="5MFC  ASSEMBLY DS/ZA1/GA  [GTH&amp;GTX]"/>
    <x v="6"/>
    <s v="2176172"/>
    <s v="RGTHC-59 DS H3 PE14"/>
    <s v="EB KENSIN N-ANTI"/>
    <x v="5"/>
    <n v="8"/>
    <x v="1"/>
    <s v="V4786"/>
    <n v="413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60"/>
    <s v="PR16222340"/>
    <x v="2"/>
    <x v="17"/>
    <s v="5MFC  ASSEMBLY DS/ZA1/GA  [GTH&amp;GTX]"/>
    <x v="6"/>
    <s v="2176172"/>
    <s v="RGTHC-59 DS H3 PE14"/>
    <s v="EB KENSIN N-ANTI"/>
    <x v="5"/>
    <n v="8"/>
    <x v="1"/>
    <s v="V4786"/>
    <n v="226"/>
    <x v="1"/>
    <x v="1"/>
    <x v="2"/>
    <x v="0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880"/>
    <x v="2"/>
    <x v="17"/>
    <s v="5MFC  ASSEMBLY DS/ZA1/GA  [GTH&amp;GTX]"/>
    <x v="6"/>
    <s v="2176172"/>
    <s v="RGTHC-59 DS H3 PE14"/>
    <s v="EB KENSIN N-ANTI"/>
    <x v="5"/>
    <n v="5.3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870"/>
    <x v="2"/>
    <x v="17"/>
    <s v="5MFC  ASSEMBLY DS/ZA1/GA  [GTH&amp;GTX]"/>
    <x v="6"/>
    <s v="2176172"/>
    <s v="RGTHC-59 DS H3 PE14"/>
    <s v="EB KENSIN N-ANTI"/>
    <x v="5"/>
    <n v="5.3"/>
    <x v="1"/>
    <s v="V4786"/>
    <n v="124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0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1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2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3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40"/>
    <x v="2"/>
    <x v="17"/>
    <s v="5MFC  ASSEMBLY DS/ZA1/GA  [GTH&amp;GTX]"/>
    <x v="6"/>
    <s v="2176172"/>
    <s v="RGTHC-59 DS H3 PE14"/>
    <s v="EB KENSIN N-ANTI"/>
    <x v="5"/>
    <n v="5.5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890"/>
    <x v="2"/>
    <x v="17"/>
    <s v="5MFC  ASSEMBLY DS/ZA1/GA  [GTH&amp;GTX]"/>
    <x v="6"/>
    <s v="2176172"/>
    <s v="RGTHC-59 DS H3 PE14"/>
    <s v="EB KENSIN N-ANTI"/>
    <x v="5"/>
    <n v="5.5"/>
    <x v="1"/>
    <s v="V4786"/>
    <n v="129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60"/>
    <x v="2"/>
    <x v="17"/>
    <s v="5MFC  ASSEMBLY DS/ZA1/GA  [GTH&amp;GTX]"/>
    <x v="6"/>
    <s v="2176172"/>
    <s v="RGTHC-59 DS H3 PE14"/>
    <s v="EB KENSIN N-ANTI"/>
    <x v="5"/>
    <n v="6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70"/>
    <x v="2"/>
    <x v="17"/>
    <s v="5MFC  ASSEMBLY DS/ZA1/GA  [GTH&amp;GTX]"/>
    <x v="6"/>
    <s v="2176172"/>
    <s v="RGTHC-59 DS H3 PE14"/>
    <s v="EB KENSIN N-ANTI"/>
    <x v="5"/>
    <n v="6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80"/>
    <x v="2"/>
    <x v="17"/>
    <s v="5MFC  ASSEMBLY DS/ZA1/GA  [GTH&amp;GTX]"/>
    <x v="6"/>
    <s v="2176172"/>
    <s v="RGTHC-59 DS H3 PE14"/>
    <s v="EB KENSIN N-ANTI"/>
    <x v="5"/>
    <n v="6"/>
    <x v="1"/>
    <s v="V4786"/>
    <n v="500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50"/>
    <x v="2"/>
    <x v="17"/>
    <s v="5MFC  ASSEMBLY DS/ZA1/GA  [GTH&amp;GTX]"/>
    <x v="6"/>
    <s v="2176172"/>
    <s v="RGTHC-59 DS H3 PE14"/>
    <s v="EB KENSIN N-ANTI"/>
    <x v="5"/>
    <n v="6"/>
    <x v="1"/>
    <s v="V4786"/>
    <n v="172"/>
    <x v="2"/>
    <x v="0"/>
    <x v="2"/>
    <x v="1"/>
    <s v="CHI NHANH TP. DA NANG - CONG TY CO"/>
    <s v="DULUTH"/>
    <x v="2"/>
    <x v="1"/>
    <x v="1"/>
    <s v="159 - F13 "/>
    <x v="0"/>
    <x v="0"/>
    <x v="0"/>
    <m/>
    <x v="0"/>
    <m/>
    <x v="0"/>
    <x v="0"/>
    <x v="0"/>
    <x v="0"/>
  </r>
  <r>
    <s v="OR01570190"/>
    <s v="PR16209990"/>
    <x v="2"/>
    <x v="17"/>
    <s v="5MFC  ASSEMBLY DS/ZA1/GA  [GTH&amp;GTX]"/>
    <x v="6"/>
    <s v="2176172"/>
    <s v="RGTHC-59 DS H3 PE14"/>
    <s v="EB KENSIN N-ANTI"/>
    <x v="5"/>
    <n v="6.5"/>
    <x v="1"/>
    <s v="V4786"/>
    <n v="425"/>
    <x v="2"/>
    <x v="0"/>
    <x v="2"/>
    <x v="1"/>
    <s v="CHI NHANH TP. DA NANG - CONG TY CO"/>
    <s v="DULUTH"/>
    <x v="0"/>
    <x v="1"/>
    <x v="1"/>
    <s v="159 - F13 "/>
    <x v="0"/>
    <x v="0"/>
    <x v="0"/>
    <m/>
    <x v="0"/>
    <m/>
    <x v="0"/>
    <x v="0"/>
    <x v="0"/>
    <x v="0"/>
  </r>
  <r>
    <s v="OR01832600"/>
    <s v="PR16292300"/>
    <x v="1"/>
    <x v="18"/>
    <s v="4YMN SAMPLE [WASHING]"/>
    <x v="0"/>
    <s v="1484405"/>
    <s v="YMNC-49 GSN8 C5 P14"/>
    <s v="N-ANTI"/>
    <x v="0"/>
    <n v="9.5"/>
    <x v="0"/>
    <s v="  398"/>
    <n v="15"/>
    <x v="2"/>
    <x v="0"/>
    <x v="2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2600"/>
    <s v="PR16292310"/>
    <x v="1"/>
    <x v="18"/>
    <s v="4YMN SAMPLE [WASHING]"/>
    <x v="0"/>
    <s v="1484405"/>
    <s v="YMNC-49 GSN8 C5 P14"/>
    <s v="N-ANTI"/>
    <x v="0"/>
    <n v="10.5"/>
    <x v="0"/>
    <s v="  398"/>
    <n v="15"/>
    <x v="2"/>
    <x v="0"/>
    <x v="2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2600"/>
    <s v="PR16292320"/>
    <x v="1"/>
    <x v="18"/>
    <s v="4YMN SAMPLE [WASHING]"/>
    <x v="0"/>
    <s v="1484405"/>
    <s v="YMNC-49 GSN8 C5 P14"/>
    <s v="N-ANTI"/>
    <x v="0"/>
    <n v="13.5"/>
    <x v="0"/>
    <s v="  398"/>
    <n v="5"/>
    <x v="2"/>
    <x v="0"/>
    <x v="2"/>
    <x v="0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1130"/>
    <s v="PR16193330"/>
    <x v="1"/>
    <x v="0"/>
    <s v="3YGC SAMPLE [WASHING]"/>
    <x v="0"/>
    <s v="2443417"/>
    <s v="YGRC-39 GSN8LVS J PJR12"/>
    <s v="EB KENSIN N-ANTI"/>
    <x v="0"/>
    <n v="6.5"/>
    <x v="1"/>
    <s v="  560"/>
    <n v="1"/>
    <x v="1"/>
    <x v="0"/>
    <x v="1"/>
    <x v="0"/>
    <s v="CRYSTAL APPAREL LTD"/>
    <s v="LEVIS"/>
    <x v="1"/>
    <x v="1"/>
    <x v="1"/>
    <s v="118 - F13 "/>
    <x v="1"/>
    <x v="1"/>
    <x v="1"/>
    <s v="633 - F32 "/>
    <x v="3"/>
    <s v="    - MAT "/>
    <x v="3"/>
    <x v="3"/>
    <x v="0"/>
    <x v="0"/>
  </r>
  <r>
    <s v="OR01831130"/>
    <s v="PR16193340"/>
    <x v="1"/>
    <x v="0"/>
    <s v="3YGC SAMPLE [WASHING]"/>
    <x v="0"/>
    <s v="2443417"/>
    <s v="YGRC-39 GSN8LVS J PJR12"/>
    <s v="EB KENSIN N-ANTI"/>
    <x v="0"/>
    <n v="6.8"/>
    <x v="1"/>
    <s v="  560"/>
    <n v="1"/>
    <x v="1"/>
    <x v="0"/>
    <x v="1"/>
    <x v="0"/>
    <s v="CRYSTAL APPAREL LTD"/>
    <s v="LEVIS"/>
    <x v="1"/>
    <x v="1"/>
    <x v="1"/>
    <s v="118 - F13 "/>
    <x v="1"/>
    <x v="1"/>
    <x v="1"/>
    <s v="633 - F32 "/>
    <x v="3"/>
    <s v="    - MAT "/>
    <x v="3"/>
    <x v="3"/>
    <x v="0"/>
    <x v="0"/>
  </r>
  <r>
    <s v="OR01831130"/>
    <s v="PR16193350"/>
    <x v="1"/>
    <x v="0"/>
    <s v="3YGC SAMPLE [WASHING]"/>
    <x v="0"/>
    <s v="2443417"/>
    <s v="YGRC-39 GSN8LVS J PJR12"/>
    <s v="EB KENSIN N-ANTI"/>
    <x v="0"/>
    <n v="7"/>
    <x v="1"/>
    <s v="  560"/>
    <n v="1"/>
    <x v="1"/>
    <x v="0"/>
    <x v="1"/>
    <x v="0"/>
    <s v="CRYSTAL APPAREL LTD"/>
    <s v="LEVIS"/>
    <x v="1"/>
    <x v="1"/>
    <x v="1"/>
    <s v="118 - F13 "/>
    <x v="1"/>
    <x v="1"/>
    <x v="1"/>
    <s v="633 - F32 "/>
    <x v="3"/>
    <s v="    - MAT "/>
    <x v="3"/>
    <x v="3"/>
    <x v="0"/>
    <x v="0"/>
  </r>
  <r>
    <s v="OR01831110"/>
    <s v="PR16227200"/>
    <x v="0"/>
    <x v="0"/>
    <s v="3YGC  GS  ASSEMBLY [WASHING]"/>
    <x v="0"/>
    <s v="2443417"/>
    <s v="YGRC-39 GSN8LVS J PJR12"/>
    <s v="EB KENSIN N-ANTI"/>
    <x v="0"/>
    <n v="6.3"/>
    <x v="1"/>
    <s v="  560"/>
    <n v="860"/>
    <x v="2"/>
    <x v="0"/>
    <x v="2"/>
    <x v="0"/>
    <s v="CRYSTAL APPAREL LTD"/>
    <s v="LEVIS"/>
    <x v="2"/>
    <x v="1"/>
    <x v="1"/>
    <s v="123 - F13 "/>
    <x v="0"/>
    <x v="0"/>
    <x v="0"/>
    <m/>
    <x v="0"/>
    <m/>
    <x v="0"/>
    <x v="0"/>
    <x v="0"/>
    <x v="0"/>
  </r>
  <r>
    <s v="OR01831110"/>
    <s v="PR16227210"/>
    <x v="0"/>
    <x v="0"/>
    <s v="3YGC  GS  ASSEMBLY [WASHING]"/>
    <x v="0"/>
    <s v="2443417"/>
    <s v="YGRC-39 GSN8LVS J PJR12"/>
    <s v="EB KENSIN N-ANTI"/>
    <x v="0"/>
    <n v="6.5"/>
    <x v="1"/>
    <s v="  560"/>
    <n v="420"/>
    <x v="2"/>
    <x v="0"/>
    <x v="2"/>
    <x v="0"/>
    <s v="CRYSTAL APPAREL LTD"/>
    <s v="LEVIS"/>
    <x v="2"/>
    <x v="1"/>
    <x v="1"/>
    <s v="123 - F13 "/>
    <x v="0"/>
    <x v="0"/>
    <x v="0"/>
    <m/>
    <x v="0"/>
    <m/>
    <x v="0"/>
    <x v="0"/>
    <x v="0"/>
    <x v="0"/>
  </r>
  <r>
    <s v="OR01831110"/>
    <s v="PR16227220"/>
    <x v="0"/>
    <x v="0"/>
    <s v="3YGC  GS  ASSEMBLY [WASHING]"/>
    <x v="0"/>
    <s v="2443417"/>
    <s v="YGRC-39 GSN8LVS J PJR12"/>
    <s v="EB KENSIN N-ANTI"/>
    <x v="0"/>
    <n v="6.8"/>
    <x v="1"/>
    <s v="  560"/>
    <n v="440"/>
    <x v="2"/>
    <x v="0"/>
    <x v="2"/>
    <x v="0"/>
    <s v="CRYSTAL APPAREL LTD"/>
    <s v="LEVIS"/>
    <x v="2"/>
    <x v="1"/>
    <x v="1"/>
    <s v="123 - F13 "/>
    <x v="0"/>
    <x v="0"/>
    <x v="0"/>
    <m/>
    <x v="0"/>
    <m/>
    <x v="0"/>
    <x v="0"/>
    <x v="0"/>
    <x v="0"/>
  </r>
  <r>
    <s v="OR01831110"/>
    <s v="PR16227230"/>
    <x v="0"/>
    <x v="0"/>
    <s v="3YGC  GS  ASSEMBLY [WASHING]"/>
    <x v="0"/>
    <s v="2443417"/>
    <s v="YGRC-39 GSN8LVS J PJR12"/>
    <s v="EB KENSIN N-ANTI"/>
    <x v="0"/>
    <n v="7"/>
    <x v="1"/>
    <s v="  560"/>
    <n v="150"/>
    <x v="2"/>
    <x v="0"/>
    <x v="2"/>
    <x v="0"/>
    <s v="CRYSTAL APPAREL LTD"/>
    <s v="LEVIS"/>
    <x v="2"/>
    <x v="1"/>
    <x v="1"/>
    <s v="123 - F13 "/>
    <x v="0"/>
    <x v="0"/>
    <x v="0"/>
    <m/>
    <x v="0"/>
    <m/>
    <x v="0"/>
    <x v="0"/>
    <x v="0"/>
    <x v="0"/>
  </r>
  <r>
    <s v="OR01833810"/>
    <s v="PR16195020"/>
    <x v="6"/>
    <x v="14"/>
    <s v="3MFO SAMPLE [GTH]"/>
    <x v="5"/>
    <s v="2021138"/>
    <s v="MGTHOR-36 DALH H3 P12"/>
    <s v="KENSIN N-ANTI T-TL"/>
    <x v="3"/>
    <n v="59"/>
    <x v="0"/>
    <s v="  580"/>
    <n v="4"/>
    <x v="1"/>
    <x v="0"/>
    <x v="1"/>
    <x v="0"/>
    <s v="PANKO CORPORATION"/>
    <s v=""/>
    <x v="1"/>
    <x v="1"/>
    <x v="1"/>
    <s v="169 - F13 "/>
    <x v="1"/>
    <x v="7"/>
    <x v="0"/>
    <m/>
    <x v="0"/>
    <m/>
    <x v="0"/>
    <x v="0"/>
    <x v="0"/>
    <x v="0"/>
  </r>
  <r>
    <s v="OR01840690"/>
    <s v="PR16257680"/>
    <x v="1"/>
    <x v="9"/>
    <s v="5RGC GS SAMPLE [GTH&amp;GTX]"/>
    <x v="4"/>
    <s v="2526486"/>
    <s v="RGTHC-59 GSN6DUH07 H3 PE14"/>
    <s v="EB KENSIN N-ANTI"/>
    <x v="0"/>
    <n v="6.5"/>
    <x v="1"/>
    <s v="VG885"/>
    <n v="21"/>
    <x v="2"/>
    <x v="0"/>
    <x v="2"/>
    <x v="0"/>
    <s v="CHI NHANH TP. DA NANG - CONG TY CO"/>
    <s v="DULUTH"/>
    <x v="0"/>
    <x v="1"/>
    <x v="0"/>
    <m/>
    <x v="0"/>
    <x v="0"/>
    <x v="0"/>
    <m/>
    <x v="0"/>
    <m/>
    <x v="0"/>
    <x v="0"/>
    <x v="0"/>
    <x v="0"/>
  </r>
  <r>
    <s v="OR01833550"/>
    <s v="PR16193360"/>
    <x v="1"/>
    <x v="0"/>
    <s v="3YGC SAMPLE [WASHING]"/>
    <x v="0"/>
    <s v="2580245"/>
    <s v="YGRC-39 GSBN8 J PJR12"/>
    <s v="EB KENSIN N-ANTI"/>
    <x v="0"/>
    <n v="4.5"/>
    <x v="1"/>
    <s v="  560"/>
    <n v="20"/>
    <x v="1"/>
    <x v="0"/>
    <x v="1"/>
    <x v="0"/>
    <s v="YKK VN FOR HO CHI MINH SAMPLE BOOK"/>
    <s v="ENCORE JEANS_ENCORE JEANS"/>
    <x v="1"/>
    <x v="1"/>
    <x v="1"/>
    <s v="118 - F13 "/>
    <x v="1"/>
    <x v="1"/>
    <x v="1"/>
    <s v="633 - F32 "/>
    <x v="3"/>
    <s v="    - MAT "/>
    <x v="3"/>
    <x v="3"/>
    <x v="0"/>
    <x v="0"/>
  </r>
  <r>
    <s v="OR01833550"/>
    <s v="PR16193370"/>
    <x v="1"/>
    <x v="0"/>
    <s v="3YGC SAMPLE [WASHING]"/>
    <x v="0"/>
    <s v="2580245"/>
    <s v="YGRC-39 GSBN8 J PJR12"/>
    <s v="EB KENSIN N-ANTI"/>
    <x v="0"/>
    <n v="5"/>
    <x v="1"/>
    <s v="  560"/>
    <n v="50"/>
    <x v="1"/>
    <x v="0"/>
    <x v="1"/>
    <x v="0"/>
    <s v="YKK VN FOR HO CHI MINH SAMPLE BOOK"/>
    <s v="ENCORE JEANS_ENCORE JEANS"/>
    <x v="1"/>
    <x v="1"/>
    <x v="1"/>
    <s v="118 - F13 "/>
    <x v="1"/>
    <x v="1"/>
    <x v="1"/>
    <s v="633 - F32 "/>
    <x v="3"/>
    <s v="    - MAT "/>
    <x v="3"/>
    <x v="3"/>
    <x v="0"/>
    <x v="0"/>
  </r>
  <r>
    <s v="OR01833550"/>
    <s v="PR16193380"/>
    <x v="1"/>
    <x v="0"/>
    <s v="3YGC SAMPLE [WASHING]"/>
    <x v="0"/>
    <s v="2580245"/>
    <s v="YGRC-39 GSBN8 J PJR12"/>
    <s v="EB KENSIN N-ANTI"/>
    <x v="0"/>
    <n v="5.5"/>
    <x v="1"/>
    <s v="  560"/>
    <n v="20"/>
    <x v="1"/>
    <x v="0"/>
    <x v="1"/>
    <x v="0"/>
    <s v="YKK VN FOR HO CHI MINH SAMPLE BOOK"/>
    <s v="ENCORE JEANS_ENCORE JEANS"/>
    <x v="1"/>
    <x v="1"/>
    <x v="1"/>
    <s v="118 - F13 "/>
    <x v="1"/>
    <x v="1"/>
    <x v="1"/>
    <s v="633 - F32 "/>
    <x v="3"/>
    <s v="    - MAT "/>
    <x v="3"/>
    <x v="3"/>
    <x v="0"/>
    <x v="0"/>
  </r>
  <r>
    <s v="OR01833550"/>
    <s v="PR16193390"/>
    <x v="1"/>
    <x v="0"/>
    <s v="3YGC SAMPLE [WASHING]"/>
    <x v="0"/>
    <s v="2580245"/>
    <s v="YGRC-39 GSBN8 J PJR12"/>
    <s v="EB KENSIN N-ANTI"/>
    <x v="0"/>
    <n v="6"/>
    <x v="1"/>
    <s v="  560"/>
    <n v="10"/>
    <x v="1"/>
    <x v="0"/>
    <x v="1"/>
    <x v="0"/>
    <s v="YKK VN FOR HO CHI MINH SAMPLE BOOK"/>
    <s v="ENCORE JEANS_ENCORE JEANS"/>
    <x v="1"/>
    <x v="1"/>
    <x v="1"/>
    <s v="118 - F13 "/>
    <x v="1"/>
    <x v="1"/>
    <x v="1"/>
    <s v="633 - F32 "/>
    <x v="3"/>
    <s v="    - MAT "/>
    <x v="3"/>
    <x v="3"/>
    <x v="0"/>
    <x v="0"/>
  </r>
  <r>
    <s v="OR01817830"/>
    <s v="PR16208870"/>
    <x v="0"/>
    <x v="0"/>
    <s v="3YGC  GS  ASSEMBLY [WASHING]"/>
    <x v="0"/>
    <s v="2580245"/>
    <s v="YGRC-39 GSBN8 J PJR12"/>
    <s v="EB KENSIN N-ANTI"/>
    <x v="0"/>
    <n v="6"/>
    <x v="1"/>
    <s v="  285"/>
    <n v="500"/>
    <x v="2"/>
    <x v="0"/>
    <x v="2"/>
    <x v="0"/>
    <s v="CONG TY CO PHAN QUOC TE PHONG PHU"/>
    <s v="TARGET DENIM PILOT"/>
    <x v="1"/>
    <x v="1"/>
    <x v="1"/>
    <s v="121 - F13 "/>
    <x v="1"/>
    <x v="1"/>
    <x v="0"/>
    <m/>
    <x v="0"/>
    <m/>
    <x v="0"/>
    <x v="0"/>
    <x v="0"/>
    <x v="0"/>
  </r>
  <r>
    <s v="OR01817830"/>
    <s v="PR16208880"/>
    <x v="0"/>
    <x v="0"/>
    <s v="3YGC  GS  ASSEMBLY [WASHING]"/>
    <x v="0"/>
    <s v="2580245"/>
    <s v="YGRC-39 GSBN8 J PJR12"/>
    <s v="EB KENSIN N-ANTI"/>
    <x v="0"/>
    <n v="6.5"/>
    <x v="1"/>
    <s v="  285"/>
    <n v="500"/>
    <x v="2"/>
    <x v="0"/>
    <x v="2"/>
    <x v="0"/>
    <s v="CONG TY CO PHAN QUOC TE PHONG PHU"/>
    <s v="TARGET DENIM PILOT"/>
    <x v="1"/>
    <x v="1"/>
    <x v="1"/>
    <s v="121 - F13 "/>
    <x v="1"/>
    <x v="1"/>
    <x v="0"/>
    <m/>
    <x v="0"/>
    <m/>
    <x v="0"/>
    <x v="0"/>
    <x v="0"/>
    <x v="0"/>
  </r>
  <r>
    <s v="OR01818850"/>
    <s v="PR16301980"/>
    <x v="0"/>
    <x v="0"/>
    <s v="3YGC  GS  ASSEMBLY [WASHING]"/>
    <x v="0"/>
    <s v="2580245"/>
    <s v="YGRC-39 GSBN8 J PJR12"/>
    <s v="EB KENSIN N-ANTI"/>
    <x v="0"/>
    <n v="4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1970"/>
    <x v="0"/>
    <x v="0"/>
    <s v="3YGC  GS  ASSEMBLY [WASHING]"/>
    <x v="0"/>
    <s v="2580245"/>
    <s v="YGRC-39 GSBN8 J PJR12"/>
    <s v="EB KENSIN N-ANTI"/>
    <x v="0"/>
    <n v="4.8"/>
    <x v="1"/>
    <s v="VG684"/>
    <n v="1509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00"/>
    <x v="0"/>
    <x v="0"/>
    <s v="3YGC  GS  ASSEMBLY [WASHING]"/>
    <x v="0"/>
    <s v="2580245"/>
    <s v="YGRC-39 GSBN8 J PJR12"/>
    <s v="EB KENSIN N-ANTI"/>
    <x v="0"/>
    <n v="5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3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4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5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6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70"/>
    <x v="0"/>
    <x v="0"/>
    <s v="3YGC  GS  ASSEMBLY [WASHING]"/>
    <x v="0"/>
    <s v="2580245"/>
    <s v="YGRC-39 GSBN8 J PJR12"/>
    <s v="EB KENSIN N-ANTI"/>
    <x v="0"/>
    <n v="5.8"/>
    <x v="1"/>
    <s v="VG684"/>
    <n v="17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100"/>
    <x v="0"/>
    <x v="0"/>
    <s v="3YGC  GS  ASSEMBLY [WASHING]"/>
    <x v="0"/>
    <s v="2580245"/>
    <s v="YGRC-39 GSBN8 J PJR12"/>
    <s v="EB KENSIN N-ANTI"/>
    <x v="0"/>
    <n v="6"/>
    <x v="1"/>
    <s v="VG684"/>
    <n v="14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110"/>
    <x v="0"/>
    <x v="0"/>
    <s v="3YGC  GS  ASSEMBLY [WASHING]"/>
    <x v="0"/>
    <s v="2580245"/>
    <s v="YGRC-39 GSBN8 J PJR12"/>
    <s v="EB KENSIN N-ANTI"/>
    <x v="0"/>
    <n v="6"/>
    <x v="1"/>
    <s v="VG684"/>
    <n v="14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090"/>
    <x v="0"/>
    <x v="0"/>
    <s v="3YGC  GS  ASSEMBLY [WASHING]"/>
    <x v="0"/>
    <s v="2580245"/>
    <s v="YGRC-39 GSBN8 J PJR12"/>
    <s v="EB KENSIN N-ANTI"/>
    <x v="0"/>
    <n v="6"/>
    <x v="1"/>
    <s v="VG684"/>
    <n v="979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130"/>
    <x v="0"/>
    <x v="0"/>
    <s v="3YGC  GS  ASSEMBLY [WASHING]"/>
    <x v="0"/>
    <s v="2580245"/>
    <s v="YGRC-39 GSBN8 J PJR12"/>
    <s v="EB KENSIN N-ANTI"/>
    <x v="0"/>
    <n v="6.5"/>
    <x v="1"/>
    <s v="VG684"/>
    <n v="140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18850"/>
    <s v="PR16302120"/>
    <x v="0"/>
    <x v="0"/>
    <s v="3YGC  GS  ASSEMBLY [WASHING]"/>
    <x v="0"/>
    <s v="2580245"/>
    <s v="YGRC-39 GSBN8 J PJR12"/>
    <s v="EB KENSIN N-ANTI"/>
    <x v="0"/>
    <n v="6.5"/>
    <x v="1"/>
    <s v="VG684"/>
    <n v="735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1960"/>
    <x v="0"/>
    <x v="0"/>
    <s v="3YGC  GS  ASSEMBLY [WASHING]"/>
    <x v="0"/>
    <s v="2580245"/>
    <s v="YGRC-39 GSBN8 J PJR12"/>
    <s v="EB KENSIN N-ANTI"/>
    <x v="0"/>
    <n v="4.8"/>
    <x v="1"/>
    <s v="VG684"/>
    <n v="109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1990"/>
    <x v="0"/>
    <x v="0"/>
    <s v="3YGC  GS  ASSEMBLY [WASHING]"/>
    <x v="0"/>
    <s v="2580245"/>
    <s v="YGRC-39 GSBN8 J PJR12"/>
    <s v="EB KENSIN N-ANTI"/>
    <x v="0"/>
    <n v="5"/>
    <x v="1"/>
    <s v="VG684"/>
    <n v="36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2010"/>
    <x v="0"/>
    <x v="0"/>
    <s v="3YGC  GS  ASSEMBLY [WASHING]"/>
    <x v="0"/>
    <s v="2580245"/>
    <s v="YGRC-39 GSBN8 J PJR12"/>
    <s v="EB KENSIN N-ANTI"/>
    <x v="0"/>
    <n v="5.3"/>
    <x v="1"/>
    <s v="VG684"/>
    <n v="30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2020"/>
    <x v="0"/>
    <x v="0"/>
    <s v="3YGC  GS  ASSEMBLY [WASHING]"/>
    <x v="0"/>
    <s v="2580245"/>
    <s v="YGRC-39 GSBN8 J PJR12"/>
    <s v="EB KENSIN N-ANTI"/>
    <x v="0"/>
    <n v="5.8"/>
    <x v="1"/>
    <s v="VG684"/>
    <n v="91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33340"/>
    <s v="PR16302080"/>
    <x v="0"/>
    <x v="0"/>
    <s v="3YGC  GS  ASSEMBLY [WASHING]"/>
    <x v="0"/>
    <s v="2580245"/>
    <s v="YGRC-39 GSBN8 J PJR12"/>
    <s v="EB KENSIN N-ANTI"/>
    <x v="0"/>
    <n v="6"/>
    <x v="1"/>
    <s v="VG684"/>
    <n v="357"/>
    <x v="3"/>
    <x v="0"/>
    <x v="3"/>
    <x v="0"/>
    <s v="CONG TY CO PHAN QUOC TE PHONG PHU"/>
    <s v="TARGET DENIM PILOT"/>
    <x v="0"/>
    <x v="1"/>
    <x v="0"/>
    <m/>
    <x v="0"/>
    <x v="0"/>
    <x v="0"/>
    <m/>
    <x v="0"/>
    <m/>
    <x v="0"/>
    <x v="0"/>
    <x v="0"/>
    <x v="0"/>
  </r>
  <r>
    <s v="OR01823270"/>
    <s v="PR16149040"/>
    <x v="1"/>
    <x v="1"/>
    <s v="3YGC SAMPLE [GKB]"/>
    <x v="1"/>
    <s v="2672189"/>
    <s v="YGRKBC-39 GSBN8 I PJR12"/>
    <s v="EB KENSIN N-ANTI"/>
    <x v="0"/>
    <n v="4.5"/>
    <x v="1"/>
    <s v="  580"/>
    <n v="2"/>
    <x v="1"/>
    <x v="0"/>
    <x v="1"/>
    <x v="0"/>
    <s v="CRYSTAL APPAREL LTD"/>
    <s v="KOHLS"/>
    <x v="1"/>
    <x v="1"/>
    <x v="1"/>
    <s v="111 - F13 "/>
    <x v="1"/>
    <x v="10"/>
    <x v="1"/>
    <s v="633 - F32 "/>
    <x v="3"/>
    <s v="    - MAT "/>
    <x v="3"/>
    <x v="3"/>
    <x v="0"/>
    <x v="0"/>
  </r>
  <r>
    <s v="OR01823280"/>
    <s v="PR16149050"/>
    <x v="1"/>
    <x v="1"/>
    <s v="3YGC SAMPLE [GKB]"/>
    <x v="1"/>
    <s v="2672189"/>
    <s v="YGRKBC-39 GSBN8 I PJR12"/>
    <s v="EB KENSIN N-ANTI"/>
    <x v="0"/>
    <n v="4.5"/>
    <x v="1"/>
    <s v="  580"/>
    <n v="2"/>
    <x v="1"/>
    <x v="0"/>
    <x v="1"/>
    <x v="0"/>
    <s v="CRYSTAL APPAREL LTD"/>
    <s v="KOHLS"/>
    <x v="1"/>
    <x v="1"/>
    <x v="1"/>
    <s v="111 - F13 "/>
    <x v="1"/>
    <x v="10"/>
    <x v="1"/>
    <s v="633 - F32 "/>
    <x v="3"/>
    <s v="    - MAT "/>
    <x v="3"/>
    <x v="3"/>
    <x v="0"/>
    <x v="0"/>
  </r>
  <r>
    <s v="OR01823290"/>
    <s v="PR16149000"/>
    <x v="1"/>
    <x v="1"/>
    <s v="3YGC SAMPLE [GKB]"/>
    <x v="1"/>
    <s v="2672189"/>
    <s v="YGRKBC-39 GSBN8 I PJR12"/>
    <s v="EB KENSIN N-ANTI"/>
    <x v="0"/>
    <n v="4.5"/>
    <x v="1"/>
    <s v="  560"/>
    <n v="2"/>
    <x v="1"/>
    <x v="0"/>
    <x v="1"/>
    <x v="0"/>
    <s v="CRYSTAL APPAREL LTD"/>
    <s v="KOHLS"/>
    <x v="2"/>
    <x v="1"/>
    <x v="1"/>
    <s v="121 - F13 "/>
    <x v="0"/>
    <x v="0"/>
    <x v="0"/>
    <m/>
    <x v="0"/>
    <m/>
    <x v="0"/>
    <x v="0"/>
    <x v="0"/>
    <x v="0"/>
  </r>
  <r>
    <s v="OR01827050"/>
    <s v="PR16149060"/>
    <x v="1"/>
    <x v="1"/>
    <s v="3YGC SAMPLE [GKB]"/>
    <x v="1"/>
    <s v="2672189"/>
    <s v="YGRKBC-39 GSBN8 I PJR12"/>
    <s v="EB KENSIN N-ANTI"/>
    <x v="0"/>
    <n v="5.8"/>
    <x v="1"/>
    <s v="  580"/>
    <n v="30"/>
    <x v="1"/>
    <x v="0"/>
    <x v="1"/>
    <x v="0"/>
    <s v="CONG TY CO PHAN QUOC TE PHONG PHU"/>
    <s v="ANN TAYLOR"/>
    <x v="1"/>
    <x v="1"/>
    <x v="1"/>
    <s v="111 - F13 "/>
    <x v="1"/>
    <x v="10"/>
    <x v="1"/>
    <s v="633 - F32 "/>
    <x v="3"/>
    <s v="    - MAT "/>
    <x v="3"/>
    <x v="3"/>
    <x v="0"/>
    <x v="0"/>
  </r>
  <r>
    <s v="OR01827570"/>
    <s v="PR16164900"/>
    <x v="1"/>
    <x v="1"/>
    <s v="3YGC SAMPLE [GKB]"/>
    <x v="1"/>
    <s v="2672189"/>
    <s v="YGRKBC-39 GSBN8 I PJR12"/>
    <s v="EB KENSIN N-ANTI"/>
    <x v="0"/>
    <n v="4"/>
    <x v="1"/>
    <s v="  560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827580"/>
    <s v="PR16164910"/>
    <x v="1"/>
    <x v="1"/>
    <s v="3YGC SAMPLE [GKB]"/>
    <x v="1"/>
    <s v="2672189"/>
    <s v="YGRKBC-39 GSBN8 I PJR12"/>
    <s v="EB KENSIN N-ANTI"/>
    <x v="0"/>
    <n v="4.5"/>
    <x v="1"/>
    <s v="  560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827590"/>
    <s v="PR16164920"/>
    <x v="1"/>
    <x v="1"/>
    <s v="3YGC SAMPLE [GKB]"/>
    <x v="1"/>
    <s v="2672189"/>
    <s v="YGRKBC-39 GSBN8 I PJR12"/>
    <s v="EB KENSIN N-ANTI"/>
    <x v="0"/>
    <n v="4.5"/>
    <x v="1"/>
    <s v="  560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831170"/>
    <s v="PR16193250"/>
    <x v="1"/>
    <x v="1"/>
    <s v="3YGC SAMPLE [GKB]"/>
    <x v="1"/>
    <s v="2672189"/>
    <s v="YGRKBC-39 GSBN8 I PJR12"/>
    <s v="EB KENSIN N-ANTI"/>
    <x v="0"/>
    <n v="4"/>
    <x v="1"/>
    <s v="  560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831180"/>
    <s v="PR16193240"/>
    <x v="1"/>
    <x v="1"/>
    <s v="3YGC SAMPLE [GKB]"/>
    <x v="1"/>
    <s v="2672189"/>
    <s v="YGRKBC-39 GSBN8 I PJR12"/>
    <s v="EB KENSIN N-ANTI"/>
    <x v="0"/>
    <n v="4"/>
    <x v="1"/>
    <s v="  501"/>
    <n v="2"/>
    <x v="1"/>
    <x v="0"/>
    <x v="1"/>
    <x v="0"/>
    <s v="CRYSTAL APPAREL LTD"/>
    <s v="KOHLS"/>
    <x v="1"/>
    <x v="1"/>
    <x v="1"/>
    <s v="118 - F13 "/>
    <x v="1"/>
    <x v="10"/>
    <x v="1"/>
    <s v="632 - F32 "/>
    <x v="2"/>
    <s v="211 - F40 "/>
    <x v="0"/>
    <x v="0"/>
    <x v="0"/>
    <x v="0"/>
  </r>
  <r>
    <s v="OR01789300"/>
    <s v="PR16208660"/>
    <x v="0"/>
    <x v="1"/>
    <s v="3YGC  GS  ASSEMBLY [GKB]"/>
    <x v="1"/>
    <s v="2672189"/>
    <s v="YGRKBC-39 GSBN8 I PJR12"/>
    <s v="EB KENSIN N-ANTI"/>
    <x v="0"/>
    <n v="13.5"/>
    <x v="0"/>
    <s v="VK468"/>
    <n v="17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00"/>
    <s v="PR16208640"/>
    <x v="0"/>
    <x v="1"/>
    <s v="3YGC  GS  ASSEMBLY [GKB]"/>
    <x v="1"/>
    <s v="2672189"/>
    <s v="YGRKBC-39 GSBN8 I PJR12"/>
    <s v="EB KENSIN N-ANTI"/>
    <x v="0"/>
    <n v="13.5"/>
    <x v="0"/>
    <s v="VK468"/>
    <n v="3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590"/>
    <x v="0"/>
    <x v="1"/>
    <s v="3YGC  GS  ASSEMBLY [GKB]"/>
    <x v="1"/>
    <s v="2672189"/>
    <s v="YGRKBC-39 GSBN8 I PJR12"/>
    <s v="EB KENSIN N-ANTI"/>
    <x v="0"/>
    <n v="11.5"/>
    <x v="0"/>
    <s v="VK468"/>
    <n v="3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00"/>
    <x v="0"/>
    <x v="1"/>
    <s v="3YGC  GS  ASSEMBLY [GKB]"/>
    <x v="1"/>
    <s v="2672189"/>
    <s v="YGRKBC-39 GSBN8 I PJR12"/>
    <s v="EB KENSIN N-ANTI"/>
    <x v="0"/>
    <n v="12"/>
    <x v="0"/>
    <s v="VK468"/>
    <n v="10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10"/>
    <x v="0"/>
    <x v="1"/>
    <s v="3YGC  GS  ASSEMBLY [GKB]"/>
    <x v="1"/>
    <s v="2672189"/>
    <s v="YGRKBC-39 GSBN8 I PJR12"/>
    <s v="EB KENSIN N-ANTI"/>
    <x v="0"/>
    <n v="12.5"/>
    <x v="0"/>
    <s v="VK468"/>
    <n v="10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30"/>
    <x v="0"/>
    <x v="1"/>
    <s v="3YGC  GS  ASSEMBLY [GKB]"/>
    <x v="1"/>
    <s v="2672189"/>
    <s v="YGRKBC-39 GSBN8 I PJR12"/>
    <s v="EB KENSIN N-ANTI"/>
    <x v="0"/>
    <n v="13"/>
    <x v="0"/>
    <s v="VK468"/>
    <n v="17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20"/>
    <x v="0"/>
    <x v="1"/>
    <s v="3YGC  GS  ASSEMBLY [GKB]"/>
    <x v="1"/>
    <s v="2672189"/>
    <s v="YGRKBC-39 GSBN8 I PJR12"/>
    <s v="EB KENSIN N-ANTI"/>
    <x v="0"/>
    <n v="13"/>
    <x v="0"/>
    <s v="VK468"/>
    <n v="3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789310"/>
    <s v="PR16208650"/>
    <x v="0"/>
    <x v="1"/>
    <s v="3YGC  GS  ASSEMBLY [GKB]"/>
    <x v="1"/>
    <s v="2672189"/>
    <s v="YGRKBC-39 GSBN8 I PJR12"/>
    <s v="EB KENSIN N-ANTI"/>
    <x v="0"/>
    <n v="13.5"/>
    <x v="0"/>
    <s v="VK468"/>
    <n v="1000"/>
    <x v="2"/>
    <x v="0"/>
    <x v="2"/>
    <x v="0"/>
    <s v="J.D.UNITED TRADING CORPORATION"/>
    <s v="C&amp;A"/>
    <x v="1"/>
    <x v="1"/>
    <x v="1"/>
    <s v="118 - F13 "/>
    <x v="1"/>
    <x v="10"/>
    <x v="0"/>
    <m/>
    <x v="0"/>
    <m/>
    <x v="0"/>
    <x v="0"/>
    <x v="0"/>
    <x v="0"/>
  </r>
  <r>
    <s v="OR01805310"/>
    <s v="PR16259540"/>
    <x v="0"/>
    <x v="1"/>
    <s v="3YGC  GS  ASSEMBLY [GKB]"/>
    <x v="1"/>
    <s v="2672189"/>
    <s v="YGRKBC-39 GSBN8 I PJR12"/>
    <s v="EB KENSIN N-ANTI"/>
    <x v="0"/>
    <n v="6.3"/>
    <x v="1"/>
    <s v="  169"/>
    <n v="1400"/>
    <x v="2"/>
    <x v="1"/>
    <x v="2"/>
    <x v="1"/>
    <s v="CONG TY TNHH SAITEX INTERNATIONAL"/>
    <s v="MADEWELL"/>
    <x v="0"/>
    <x v="1"/>
    <x v="0"/>
    <m/>
    <x v="0"/>
    <x v="0"/>
    <x v="0"/>
    <m/>
    <x v="0"/>
    <m/>
    <x v="0"/>
    <x v="0"/>
    <x v="0"/>
    <x v="0"/>
  </r>
  <r>
    <s v="OR01805310"/>
    <s v="PR16259530"/>
    <x v="0"/>
    <x v="1"/>
    <s v="3YGC  GS  ASSEMBLY [GKB]"/>
    <x v="1"/>
    <s v="2672189"/>
    <s v="YGRKBC-39 GSBN8 I PJR12"/>
    <s v="EB KENSIN N-ANTI"/>
    <x v="0"/>
    <n v="6.3"/>
    <x v="1"/>
    <s v="  169"/>
    <n v="108"/>
    <x v="2"/>
    <x v="1"/>
    <x v="2"/>
    <x v="1"/>
    <s v="CONG TY TNHH SAITEX INTERNATIONAL"/>
    <s v="MADEWELL"/>
    <x v="0"/>
    <x v="1"/>
    <x v="0"/>
    <m/>
    <x v="0"/>
    <x v="0"/>
    <x v="0"/>
    <m/>
    <x v="0"/>
    <m/>
    <x v="0"/>
    <x v="0"/>
    <x v="0"/>
    <x v="0"/>
  </r>
  <r>
    <s v="OR01815570"/>
    <s v="PR16208430"/>
    <x v="0"/>
    <x v="1"/>
    <s v="3YGC  GS  ASSEMBLY [GKB]"/>
    <x v="1"/>
    <s v="2672189"/>
    <s v="YGRKBC-39 GSBN8 I PJR12"/>
    <s v="EB KENSIN N-ANTI"/>
    <x v="0"/>
    <n v="4.5"/>
    <x v="1"/>
    <s v="  560"/>
    <n v="27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70"/>
    <s v="PR16208470"/>
    <x v="0"/>
    <x v="1"/>
    <s v="3YGC  GS  ASSEMBLY [GKB]"/>
    <x v="1"/>
    <s v="2672189"/>
    <s v="YGRKBC-39 GSBN8 I PJR12"/>
    <s v="EB KENSIN N-ANTI"/>
    <x v="0"/>
    <n v="5"/>
    <x v="1"/>
    <s v="  560"/>
    <n v="21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80"/>
    <s v="PR16208440"/>
    <x v="0"/>
    <x v="1"/>
    <s v="3YGC  GS  ASSEMBLY [GKB]"/>
    <x v="1"/>
    <s v="2672189"/>
    <s v="YGRKBC-39 GSBN8 I PJR12"/>
    <s v="EB KENSIN N-ANTI"/>
    <x v="0"/>
    <n v="4.5"/>
    <x v="1"/>
    <s v="  560"/>
    <n v="27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80"/>
    <s v="PR16208480"/>
    <x v="0"/>
    <x v="1"/>
    <s v="3YGC  GS  ASSEMBLY [GKB]"/>
    <x v="1"/>
    <s v="2672189"/>
    <s v="YGRKBC-39 GSBN8 I PJR12"/>
    <s v="EB KENSIN N-ANTI"/>
    <x v="0"/>
    <n v="5"/>
    <x v="1"/>
    <s v="  560"/>
    <n v="21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90"/>
    <s v="PR16208420"/>
    <x v="0"/>
    <x v="1"/>
    <s v="3YGC  GS  ASSEMBLY [GKB]"/>
    <x v="1"/>
    <s v="2672189"/>
    <s v="YGRKBC-39 GSBN8 I PJR12"/>
    <s v="EB KENSIN N-ANTI"/>
    <x v="0"/>
    <n v="4.5"/>
    <x v="1"/>
    <s v="  560"/>
    <n v="16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90"/>
    <s v="PR16208460"/>
    <x v="0"/>
    <x v="1"/>
    <s v="3YGC  GS  ASSEMBLY [GKB]"/>
    <x v="1"/>
    <s v="2672189"/>
    <s v="YGRKBC-39 GSBN8 I PJR12"/>
    <s v="EB KENSIN N-ANTI"/>
    <x v="0"/>
    <n v="5"/>
    <x v="1"/>
    <s v="  560"/>
    <n v="11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590"/>
    <s v="PR16208500"/>
    <x v="0"/>
    <x v="1"/>
    <s v="3YGC  GS  ASSEMBLY [GKB]"/>
    <x v="1"/>
    <s v="2672189"/>
    <s v="YGRKBC-39 GSBN8 I PJR12"/>
    <s v="EB KENSIN N-ANTI"/>
    <x v="0"/>
    <n v="5.5"/>
    <x v="1"/>
    <s v="  560"/>
    <n v="29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600"/>
    <s v="PR16208410"/>
    <x v="0"/>
    <x v="1"/>
    <s v="3YGC  GS  ASSEMBLY [GKB]"/>
    <x v="1"/>
    <s v="2672189"/>
    <s v="YGRKBC-39 GSBN8 I PJR12"/>
    <s v="EB KENSIN N-ANTI"/>
    <x v="0"/>
    <n v="4"/>
    <x v="1"/>
    <s v="  560"/>
    <n v="22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600"/>
    <s v="PR16208450"/>
    <x v="0"/>
    <x v="1"/>
    <s v="3YGC  GS  ASSEMBLY [GKB]"/>
    <x v="1"/>
    <s v="2672189"/>
    <s v="YGRKBC-39 GSBN8 I PJR12"/>
    <s v="EB KENSIN N-ANTI"/>
    <x v="0"/>
    <n v="4.5"/>
    <x v="1"/>
    <s v="  560"/>
    <n v="72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15600"/>
    <s v="PR16208490"/>
    <x v="0"/>
    <x v="1"/>
    <s v="3YGC  GS  ASSEMBLY [GKB]"/>
    <x v="1"/>
    <s v="2672189"/>
    <s v="YGRKBC-39 GSBN8 I PJR12"/>
    <s v="EB KENSIN N-ANTI"/>
    <x v="0"/>
    <n v="5"/>
    <x v="1"/>
    <s v="  560"/>
    <n v="79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05460"/>
    <s v="PR16208530"/>
    <x v="0"/>
    <x v="1"/>
    <s v="3YGC  GS  ASSEMBLY [GKB]"/>
    <x v="1"/>
    <s v="2672189"/>
    <s v="YGRKBC-39 GSBN8 I PJR12"/>
    <s v="EB KENSIN N-ANTI"/>
    <x v="0"/>
    <n v="4.3"/>
    <x v="1"/>
    <s v="  580"/>
    <n v="496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05460"/>
    <s v="PR16208540"/>
    <x v="0"/>
    <x v="1"/>
    <s v="3YGC  GS  ASSEMBLY [GKB]"/>
    <x v="1"/>
    <s v="2672189"/>
    <s v="YGRKBC-39 GSBN8 I PJR12"/>
    <s v="EB KENSIN N-ANTI"/>
    <x v="0"/>
    <n v="4.8"/>
    <x v="1"/>
    <s v="  580"/>
    <n v="1265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05460"/>
    <s v="PR16208550"/>
    <x v="0"/>
    <x v="1"/>
    <s v="3YGC  GS  ASSEMBLY [GKB]"/>
    <x v="1"/>
    <s v="2672189"/>
    <s v="YGRKBC-39 GSBN8 I PJR12"/>
    <s v="EB KENSIN N-ANTI"/>
    <x v="0"/>
    <n v="5.3"/>
    <x v="1"/>
    <s v="  580"/>
    <n v="898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05460"/>
    <s v="PR16208560"/>
    <x v="0"/>
    <x v="1"/>
    <s v="3YGC  GS  ASSEMBLY [GKB]"/>
    <x v="1"/>
    <s v="2672189"/>
    <s v="YGRKBC-39 GSBN8 I PJR12"/>
    <s v="EB KENSIN N-ANTI"/>
    <x v="0"/>
    <n v="5.8"/>
    <x v="1"/>
    <s v="  580"/>
    <n v="529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05460"/>
    <s v="PR16208570"/>
    <x v="0"/>
    <x v="1"/>
    <s v="3YGC  GS  ASSEMBLY [GKB]"/>
    <x v="1"/>
    <s v="2672189"/>
    <s v="YGRKBC-39 GSBN8 I PJR12"/>
    <s v="EB KENSIN N-ANTI"/>
    <x v="0"/>
    <n v="6.8"/>
    <x v="1"/>
    <s v="  580"/>
    <n v="44"/>
    <x v="2"/>
    <x v="0"/>
    <x v="2"/>
    <x v="0"/>
    <s v="SAI GARMENTS INDUSTRIES, PT"/>
    <s v="J.C.PENNEY"/>
    <x v="1"/>
    <x v="1"/>
    <x v="1"/>
    <s v="111 - F13 "/>
    <x v="1"/>
    <x v="10"/>
    <x v="0"/>
    <m/>
    <x v="0"/>
    <m/>
    <x v="0"/>
    <x v="0"/>
    <x v="0"/>
    <x v="0"/>
  </r>
  <r>
    <s v="OR01826090"/>
    <s v="PR16259390"/>
    <x v="0"/>
    <x v="1"/>
    <s v="3YGC  GS  ASSEMBLY [GKB]"/>
    <x v="1"/>
    <s v="2672189"/>
    <s v="YGRKBC-39 GSBN8 I PJR12"/>
    <s v="EB KENSIN N-ANTI"/>
    <x v="0"/>
    <n v="4.5"/>
    <x v="1"/>
    <s v="  169"/>
    <n v="50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00"/>
    <x v="0"/>
    <x v="1"/>
    <s v="3YGC  GS  ASSEMBLY [GKB]"/>
    <x v="1"/>
    <s v="2672189"/>
    <s v="YGRKBC-39 GSBN8 I PJR12"/>
    <s v="EB KENSIN N-ANTI"/>
    <x v="0"/>
    <n v="4.5"/>
    <x v="1"/>
    <s v="  169"/>
    <n v="50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20"/>
    <x v="0"/>
    <x v="1"/>
    <s v="3YGC  GS  ASSEMBLY [GKB]"/>
    <x v="1"/>
    <s v="2672189"/>
    <s v="YGRKBC-39 GSBN8 I PJR12"/>
    <s v="EB KENSIN N-ANTI"/>
    <x v="0"/>
    <n v="5"/>
    <x v="1"/>
    <s v="  169"/>
    <n v="76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30"/>
    <x v="0"/>
    <x v="1"/>
    <s v="3YGC  GS  ASSEMBLY [GKB]"/>
    <x v="1"/>
    <s v="2672189"/>
    <s v="YGRKBC-39 GSBN8 I PJR12"/>
    <s v="EB KENSIN N-ANTI"/>
    <x v="0"/>
    <n v="5"/>
    <x v="1"/>
    <s v="  169"/>
    <n v="101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70"/>
    <x v="0"/>
    <x v="1"/>
    <s v="3YGC  GS  ASSEMBLY [GKB]"/>
    <x v="1"/>
    <s v="2672189"/>
    <s v="YGRKBC-39 GSBN8 I PJR12"/>
    <s v="EB KENSIN N-ANTI"/>
    <x v="0"/>
    <n v="5.5"/>
    <x v="1"/>
    <s v="  169"/>
    <n v="139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80"/>
    <x v="0"/>
    <x v="1"/>
    <s v="3YGC  GS  ASSEMBLY [GKB]"/>
    <x v="1"/>
    <s v="2672189"/>
    <s v="YGRKBC-39 GSBN8 I PJR12"/>
    <s v="EB KENSIN N-ANTI"/>
    <x v="0"/>
    <n v="5.5"/>
    <x v="1"/>
    <s v="  169"/>
    <n v="139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90"/>
    <x v="0"/>
    <x v="1"/>
    <s v="3YGC  GS  ASSEMBLY [GKB]"/>
    <x v="1"/>
    <s v="2672189"/>
    <s v="YGRKBC-39 GSBN8 I PJR12"/>
    <s v="EB KENSIN N-ANTI"/>
    <x v="0"/>
    <n v="5.8"/>
    <x v="1"/>
    <s v="  169"/>
    <n v="126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500"/>
    <x v="0"/>
    <x v="1"/>
    <s v="3YGC  GS  ASSEMBLY [GKB]"/>
    <x v="1"/>
    <s v="2672189"/>
    <s v="YGRKBC-39 GSBN8 I PJR12"/>
    <s v="EB KENSIN N-ANTI"/>
    <x v="0"/>
    <n v="5.8"/>
    <x v="1"/>
    <s v="  169"/>
    <n v="126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520"/>
    <x v="0"/>
    <x v="1"/>
    <s v="3YGC  GS  ASSEMBLY [GKB]"/>
    <x v="1"/>
    <s v="2672189"/>
    <s v="YGRKBC-39 GSBN8 I PJR12"/>
    <s v="EB KENSIN N-ANTI"/>
    <x v="0"/>
    <n v="6"/>
    <x v="1"/>
    <s v="  169"/>
    <n v="76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510"/>
    <x v="0"/>
    <x v="1"/>
    <s v="3YGC  GS  ASSEMBLY [GKB]"/>
    <x v="1"/>
    <s v="2672189"/>
    <s v="YGRKBC-39 GSBN8 I PJR12"/>
    <s v="EB KENSIN N-ANTI"/>
    <x v="0"/>
    <n v="6"/>
    <x v="1"/>
    <s v="  169"/>
    <n v="25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380"/>
    <x v="0"/>
    <x v="1"/>
    <s v="3YGC  GS  ASSEMBLY [GKB]"/>
    <x v="1"/>
    <s v="2672189"/>
    <s v="YGRKBC-39 GSBN8 I PJR12"/>
    <s v="EB KENSIN N-ANTI"/>
    <x v="0"/>
    <n v="4.5"/>
    <x v="1"/>
    <s v="  169"/>
    <n v="13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10"/>
    <x v="0"/>
    <x v="1"/>
    <s v="3YGC  GS  ASSEMBLY [GKB]"/>
    <x v="1"/>
    <s v="2672189"/>
    <s v="YGRKBC-39 GSBN8 I PJR12"/>
    <s v="EB KENSIN N-ANTI"/>
    <x v="0"/>
    <n v="5"/>
    <x v="1"/>
    <s v="  169"/>
    <n v="13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40"/>
    <x v="0"/>
    <x v="1"/>
    <s v="3YGC  GS  ASSEMBLY [GKB]"/>
    <x v="1"/>
    <s v="2672189"/>
    <s v="YGRKBC-39 GSBN8 I PJR12"/>
    <s v="EB KENSIN N-ANTI"/>
    <x v="0"/>
    <n v="5.3"/>
    <x v="1"/>
    <s v="  169"/>
    <n v="13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50"/>
    <x v="0"/>
    <x v="1"/>
    <s v="3YGC  GS  ASSEMBLY [GKB]"/>
    <x v="1"/>
    <s v="2672189"/>
    <s v="YGRKBC-39 GSBN8 I PJR12"/>
    <s v="EB KENSIN N-ANTI"/>
    <x v="0"/>
    <n v="5.3"/>
    <x v="1"/>
    <s v="  169"/>
    <n v="13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090"/>
    <s v="PR16259460"/>
    <x v="0"/>
    <x v="1"/>
    <s v="3YGC  GS  ASSEMBLY [GKB]"/>
    <x v="1"/>
    <s v="2672189"/>
    <s v="YGRKBC-39 GSBN8 I PJR12"/>
    <s v="EB KENSIN N-ANTI"/>
    <x v="0"/>
    <n v="5.5"/>
    <x v="1"/>
    <s v="  169"/>
    <n v="88"/>
    <x v="2"/>
    <x v="1"/>
    <x v="2"/>
    <x v="1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10"/>
    <s v="PR16227050"/>
    <x v="0"/>
    <x v="1"/>
    <s v="3YGC  GS  ASSEMBLY [GKB]"/>
    <x v="1"/>
    <s v="2672189"/>
    <s v="YGRKBC-39 GSBN8 I PJR12"/>
    <s v="EB KENSIN N-ANTI"/>
    <x v="0"/>
    <n v="4"/>
    <x v="1"/>
    <s v="VM593"/>
    <n v="101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60"/>
    <x v="0"/>
    <x v="1"/>
    <s v="3YGC  GS  ASSEMBLY [GKB]"/>
    <x v="1"/>
    <s v="2672189"/>
    <s v="YGRKBC-39 GSBN8 I PJR12"/>
    <s v="EB KENSIN N-ANTI"/>
    <x v="0"/>
    <n v="4"/>
    <x v="1"/>
    <s v="VM593"/>
    <n v="151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90"/>
    <x v="0"/>
    <x v="1"/>
    <s v="3YGC  GS  ASSEMBLY [GKB]"/>
    <x v="1"/>
    <s v="2672189"/>
    <s v="YGRKBC-39 GSBN8 I PJR12"/>
    <s v="EB KENSIN N-ANTI"/>
    <x v="0"/>
    <n v="4.5"/>
    <x v="1"/>
    <s v="VM593"/>
    <n v="214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00"/>
    <x v="0"/>
    <x v="1"/>
    <s v="3YGC  GS  ASSEMBLY [GKB]"/>
    <x v="1"/>
    <s v="2672189"/>
    <s v="YGRKBC-39 GSBN8 I PJR12"/>
    <s v="EB KENSIN N-ANTI"/>
    <x v="0"/>
    <n v="4.5"/>
    <x v="1"/>
    <s v="VM593"/>
    <n v="265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40"/>
    <x v="0"/>
    <x v="1"/>
    <s v="3YGC  GS  ASSEMBLY [GKB]"/>
    <x v="1"/>
    <s v="2672189"/>
    <s v="YGRKBC-39 GSBN8 I PJR12"/>
    <s v="EB KENSIN N-ANTI"/>
    <x v="0"/>
    <n v="5"/>
    <x v="1"/>
    <s v="VM593"/>
    <n v="353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50"/>
    <x v="0"/>
    <x v="1"/>
    <s v="3YGC  GS  ASSEMBLY [GKB]"/>
    <x v="1"/>
    <s v="2672189"/>
    <s v="YGRKBC-39 GSBN8 I PJR12"/>
    <s v="EB KENSIN N-ANTI"/>
    <x v="0"/>
    <n v="5"/>
    <x v="1"/>
    <s v="VM593"/>
    <n v="353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60"/>
    <x v="0"/>
    <x v="1"/>
    <s v="3YGC  GS  ASSEMBLY [GKB]"/>
    <x v="1"/>
    <s v="2672189"/>
    <s v="YGRKBC-39 GSBN8 I PJR12"/>
    <s v="EB KENSIN N-ANTI"/>
    <x v="0"/>
    <n v="5.3"/>
    <x v="1"/>
    <s v="VM593"/>
    <n v="32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70"/>
    <x v="0"/>
    <x v="1"/>
    <s v="3YGC  GS  ASSEMBLY [GKB]"/>
    <x v="1"/>
    <s v="2672189"/>
    <s v="YGRKBC-39 GSBN8 I PJR12"/>
    <s v="EB KENSIN N-ANTI"/>
    <x v="0"/>
    <n v="5.3"/>
    <x v="1"/>
    <s v="VM593"/>
    <n v="32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90"/>
    <x v="0"/>
    <x v="1"/>
    <s v="3YGC  GS  ASSEMBLY [GKB]"/>
    <x v="1"/>
    <s v="2672189"/>
    <s v="YGRKBC-39 GSBN8 I PJR12"/>
    <s v="EB KENSIN N-ANTI"/>
    <x v="0"/>
    <n v="5.5"/>
    <x v="1"/>
    <s v="VM593"/>
    <n v="189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80"/>
    <x v="0"/>
    <x v="1"/>
    <s v="3YGC  GS  ASSEMBLY [GKB]"/>
    <x v="1"/>
    <s v="2672189"/>
    <s v="YGRKBC-39 GSBN8 I PJR12"/>
    <s v="EB KENSIN N-ANTI"/>
    <x v="0"/>
    <n v="5.5"/>
    <x v="1"/>
    <s v="VM593"/>
    <n v="76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40"/>
    <x v="0"/>
    <x v="1"/>
    <s v="3YGC  GS  ASSEMBLY [GKB]"/>
    <x v="1"/>
    <s v="2672189"/>
    <s v="YGRKBC-39 GSBN8 I PJR12"/>
    <s v="EB KENSIN N-ANTI"/>
    <x v="0"/>
    <n v="4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70"/>
    <x v="0"/>
    <x v="1"/>
    <s v="3YGC  GS  ASSEMBLY [GKB]"/>
    <x v="1"/>
    <s v="2672189"/>
    <s v="YGRKBC-39 GSBN8 I PJR12"/>
    <s v="EB KENSIN N-ANTI"/>
    <x v="0"/>
    <n v="4.5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080"/>
    <x v="0"/>
    <x v="1"/>
    <s v="3YGC  GS  ASSEMBLY [GKB]"/>
    <x v="1"/>
    <s v="2672189"/>
    <s v="YGRKBC-39 GSBN8 I PJR12"/>
    <s v="EB KENSIN N-ANTI"/>
    <x v="0"/>
    <n v="4.5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10"/>
    <x v="0"/>
    <x v="1"/>
    <s v="3YGC  GS  ASSEMBLY [GKB]"/>
    <x v="1"/>
    <s v="2672189"/>
    <s v="YGRKBC-39 GSBN8 I PJR12"/>
    <s v="EB KENSIN N-ANTI"/>
    <x v="0"/>
    <n v="4.8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20"/>
    <x v="0"/>
    <x v="1"/>
    <s v="3YGC  GS  ASSEMBLY [GKB]"/>
    <x v="1"/>
    <s v="2672189"/>
    <s v="YGRKBC-39 GSBN8 I PJR12"/>
    <s v="EB KENSIN N-ANTI"/>
    <x v="0"/>
    <n v="4.8"/>
    <x v="1"/>
    <s v="VM593"/>
    <n v="38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6110"/>
    <s v="PR16227130"/>
    <x v="0"/>
    <x v="1"/>
    <s v="3YGC  GS  ASSEMBLY [GKB]"/>
    <x v="1"/>
    <s v="2672189"/>
    <s v="YGRKBC-39 GSBN8 I PJR12"/>
    <s v="EB KENSIN N-ANTI"/>
    <x v="0"/>
    <n v="5"/>
    <x v="1"/>
    <s v="VM593"/>
    <n v="50"/>
    <x v="2"/>
    <x v="0"/>
    <x v="2"/>
    <x v="0"/>
    <s v="J.D.UNITED TRADING CORPORATION"/>
    <s v="WALMART_NANJING TEXTILES"/>
    <x v="1"/>
    <x v="1"/>
    <x v="1"/>
    <s v="118 - F13 "/>
    <x v="1"/>
    <x v="10"/>
    <x v="1"/>
    <s v="633 - F32 "/>
    <x v="0"/>
    <m/>
    <x v="0"/>
    <x v="0"/>
    <x v="0"/>
    <x v="0"/>
  </r>
  <r>
    <s v="OR01823170"/>
    <s v="PR16245100"/>
    <x v="0"/>
    <x v="1"/>
    <s v="3YGC  GS  ASSEMBLY [GKB]"/>
    <x v="1"/>
    <s v="2672189"/>
    <s v="YGRKBC-39 GSBN8 I PJR12"/>
    <s v="EB KENSIN N-ANTI"/>
    <x v="0"/>
    <n v="6.5"/>
    <x v="1"/>
    <s v="  580"/>
    <n v="434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20"/>
    <x v="0"/>
    <x v="1"/>
    <s v="3YGC  GS  ASSEMBLY [GKB]"/>
    <x v="1"/>
    <s v="2672189"/>
    <s v="YGRKBC-39 GSBN8 I PJR12"/>
    <s v="EB KENSIN N-ANTI"/>
    <x v="0"/>
    <n v="6.5"/>
    <x v="1"/>
    <s v="  580"/>
    <n v="618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10"/>
    <x v="0"/>
    <x v="1"/>
    <s v="3YGC  GS  ASSEMBLY [GKB]"/>
    <x v="1"/>
    <s v="2672189"/>
    <s v="YGRKBC-39 GSBN8 I PJR12"/>
    <s v="EB KENSIN N-ANTI"/>
    <x v="0"/>
    <n v="6.5"/>
    <x v="1"/>
    <s v="  580"/>
    <n v="456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40"/>
    <x v="0"/>
    <x v="1"/>
    <s v="3YGC  GS  ASSEMBLY [GKB]"/>
    <x v="1"/>
    <s v="2672189"/>
    <s v="YGRKBC-39 GSBN8 I PJR12"/>
    <s v="EB KENSIN N-ANTI"/>
    <x v="0"/>
    <n v="7"/>
    <x v="1"/>
    <s v="  580"/>
    <n v="392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50"/>
    <x v="0"/>
    <x v="1"/>
    <s v="3YGC  GS  ASSEMBLY [GKB]"/>
    <x v="1"/>
    <s v="2672189"/>
    <s v="YGRKBC-39 GSBN8 I PJR12"/>
    <s v="EB KENSIN N-ANTI"/>
    <x v="0"/>
    <n v="7"/>
    <x v="1"/>
    <s v="  580"/>
    <n v="543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30"/>
    <x v="0"/>
    <x v="1"/>
    <s v="3YGC  GS  ASSEMBLY [GKB]"/>
    <x v="1"/>
    <s v="2672189"/>
    <s v="YGRKBC-39 GSBN8 I PJR12"/>
    <s v="EB KENSIN N-ANTI"/>
    <x v="0"/>
    <n v="7"/>
    <x v="1"/>
    <s v="  580"/>
    <n v="327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90"/>
    <x v="0"/>
    <x v="1"/>
    <s v="3YGC  GS  ASSEMBLY [GKB]"/>
    <x v="1"/>
    <s v="2672189"/>
    <s v="YGRKBC-39 GSBN8 I PJR12"/>
    <s v="EB KENSIN N-ANTI"/>
    <x v="0"/>
    <n v="7.5"/>
    <x v="1"/>
    <s v="  580"/>
    <n v="215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80"/>
    <x v="0"/>
    <x v="1"/>
    <s v="3YGC  GS  ASSEMBLY [GKB]"/>
    <x v="1"/>
    <s v="2672189"/>
    <s v="YGRKBC-39 GSBN8 I PJR12"/>
    <s v="EB KENSIN N-ANTI"/>
    <x v="0"/>
    <n v="7.5"/>
    <x v="1"/>
    <s v="  580"/>
    <n v="131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60"/>
    <x v="0"/>
    <x v="1"/>
    <s v="3YGC  GS  ASSEMBLY [GKB]"/>
    <x v="1"/>
    <s v="2672189"/>
    <s v="YGRKBC-39 GSBN8 I PJR12"/>
    <s v="EB KENSIN N-ANTI"/>
    <x v="0"/>
    <n v="7.5"/>
    <x v="1"/>
    <s v="  580"/>
    <n v="8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170"/>
    <x v="0"/>
    <x v="1"/>
    <s v="3YGC  GS  ASSEMBLY [GKB]"/>
    <x v="1"/>
    <s v="2672189"/>
    <s v="YGRKBC-39 GSBN8 I PJR12"/>
    <s v="EB KENSIN N-ANTI"/>
    <x v="0"/>
    <n v="7.5"/>
    <x v="1"/>
    <s v="  580"/>
    <n v="14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3170"/>
    <s v="PR16245200"/>
    <x v="0"/>
    <x v="1"/>
    <s v="3YGC  GS  ASSEMBLY [GKB]"/>
    <x v="1"/>
    <s v="2672189"/>
    <s v="YGRKBC-39 GSBN8 I PJR12"/>
    <s v="EB KENSIN N-ANTI"/>
    <x v="0"/>
    <n v="8"/>
    <x v="1"/>
    <s v="  580"/>
    <n v="20"/>
    <x v="2"/>
    <x v="0"/>
    <x v="2"/>
    <x v="0"/>
    <s v="ASMARA INTERNATIONAL LTD."/>
    <s v="URBAN OUTFITTERS"/>
    <x v="1"/>
    <x v="1"/>
    <x v="1"/>
    <s v="111 - F13 "/>
    <x v="1"/>
    <x v="10"/>
    <x v="0"/>
    <m/>
    <x v="0"/>
    <m/>
    <x v="0"/>
    <x v="0"/>
    <x v="0"/>
    <x v="0"/>
  </r>
  <r>
    <s v="OR01827620"/>
    <s v="PR16245000"/>
    <x v="0"/>
    <x v="1"/>
    <s v="3YGC  GS  ASSEMBLY [GKB]"/>
    <x v="1"/>
    <s v="2672189"/>
    <s v="YGRKBC-39 GSBN8 I PJR12"/>
    <s v="EB KENSIN N-ANTI"/>
    <x v="0"/>
    <n v="4"/>
    <x v="1"/>
    <s v="  560"/>
    <n v="810"/>
    <x v="2"/>
    <x v="0"/>
    <x v="2"/>
    <x v="0"/>
    <s v="CRYSTAL APPAREL LTD"/>
    <s v="KOHLS"/>
    <x v="2"/>
    <x v="1"/>
    <x v="1"/>
    <s v="123 - F13 "/>
    <x v="0"/>
    <x v="0"/>
    <x v="0"/>
    <m/>
    <x v="0"/>
    <m/>
    <x v="0"/>
    <x v="0"/>
    <x v="0"/>
    <x v="0"/>
  </r>
  <r>
    <s v="OR01827620"/>
    <s v="PR16245010"/>
    <x v="0"/>
    <x v="1"/>
    <s v="3YGC  GS  ASSEMBLY [GKB]"/>
    <x v="1"/>
    <s v="2672189"/>
    <s v="YGRKBC-39 GSBN8 I PJR12"/>
    <s v="EB KENSIN N-ANTI"/>
    <x v="0"/>
    <n v="4.5"/>
    <x v="1"/>
    <s v="  560"/>
    <n v="420"/>
    <x v="2"/>
    <x v="0"/>
    <x v="2"/>
    <x v="0"/>
    <s v="CRYSTAL APPAREL LTD"/>
    <s v="KOHLS"/>
    <x v="2"/>
    <x v="1"/>
    <x v="1"/>
    <s v="123 - F13 "/>
    <x v="0"/>
    <x v="0"/>
    <x v="0"/>
    <m/>
    <x v="0"/>
    <m/>
    <x v="0"/>
    <x v="0"/>
    <x v="0"/>
    <x v="0"/>
  </r>
  <r>
    <s v="OR01827620"/>
    <s v="PR16245070"/>
    <x v="0"/>
    <x v="1"/>
    <s v="3YGC  GS  ASSEMBLY [GKB]"/>
    <x v="1"/>
    <s v="2672189"/>
    <s v="YGRKBC-39 GSBN8 I PJR12"/>
    <s v="EB KENSIN N-ANTI"/>
    <x v="0"/>
    <n v="5"/>
    <x v="1"/>
    <s v="  560"/>
    <n v="124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27630"/>
    <s v="PR16245030"/>
    <x v="0"/>
    <x v="1"/>
    <s v="3YGC  GS  ASSEMBLY [GKB]"/>
    <x v="1"/>
    <s v="2672189"/>
    <s v="YGRKBC-39 GSBN8 I PJR12"/>
    <s v="EB KENSIN N-ANTI"/>
    <x v="0"/>
    <n v="4.5"/>
    <x v="1"/>
    <s v="  560"/>
    <n v="990"/>
    <x v="2"/>
    <x v="0"/>
    <x v="2"/>
    <x v="0"/>
    <s v="CRYSTAL APPAREL LTD"/>
    <s v="KOHLS"/>
    <x v="2"/>
    <x v="1"/>
    <x v="1"/>
    <s v="123 - F13 "/>
    <x v="0"/>
    <x v="0"/>
    <x v="0"/>
    <m/>
    <x v="0"/>
    <m/>
    <x v="0"/>
    <x v="0"/>
    <x v="0"/>
    <x v="0"/>
  </r>
  <r>
    <s v="OR01827630"/>
    <s v="PR16245080"/>
    <x v="0"/>
    <x v="1"/>
    <s v="3YGC  GS  ASSEMBLY [GKB]"/>
    <x v="1"/>
    <s v="2672189"/>
    <s v="YGRKBC-39 GSBN8 I PJR12"/>
    <s v="EB KENSIN N-ANTI"/>
    <x v="0"/>
    <n v="5"/>
    <x v="1"/>
    <s v="  560"/>
    <n v="170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27630"/>
    <s v="PR16245050"/>
    <x v="0"/>
    <x v="1"/>
    <s v="3YGC  GS  ASSEMBLY [GKB]"/>
    <x v="1"/>
    <s v="2672189"/>
    <s v="YGRKBC-39 GSBN8 I PJR12"/>
    <s v="EB KENSIN N-ANTI"/>
    <x v="0"/>
    <n v="5"/>
    <x v="1"/>
    <s v="  560"/>
    <n v="97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27640"/>
    <s v="PR16245040"/>
    <x v="0"/>
    <x v="1"/>
    <s v="3YGC  GS  ASSEMBLY [GKB]"/>
    <x v="1"/>
    <s v="2672189"/>
    <s v="YGRKBC-39 GSBN8 I PJR12"/>
    <s v="EB KENSIN N-ANTI"/>
    <x v="0"/>
    <n v="4.5"/>
    <x v="1"/>
    <s v="  560"/>
    <n v="1700"/>
    <x v="2"/>
    <x v="0"/>
    <x v="2"/>
    <x v="0"/>
    <s v="CRYSTAL APPAREL LTD"/>
    <s v="KOHLS"/>
    <x v="0"/>
    <x v="1"/>
    <x v="1"/>
    <s v="123 - F13 "/>
    <x v="0"/>
    <x v="0"/>
    <x v="0"/>
    <m/>
    <x v="0"/>
    <m/>
    <x v="0"/>
    <x v="0"/>
    <x v="0"/>
    <x v="0"/>
  </r>
  <r>
    <s v="OR01827640"/>
    <s v="PR16245020"/>
    <x v="0"/>
    <x v="1"/>
    <s v="3YGC  GS  ASSEMBLY [GKB]"/>
    <x v="1"/>
    <s v="2672189"/>
    <s v="YGRKBC-39 GSBN8 I PJR12"/>
    <s v="EB KENSIN N-ANTI"/>
    <x v="0"/>
    <n v="4.5"/>
    <x v="1"/>
    <s v="  560"/>
    <n v="870"/>
    <x v="2"/>
    <x v="0"/>
    <x v="2"/>
    <x v="0"/>
    <s v="CRYSTAL APPAREL LTD"/>
    <s v="KOHLS"/>
    <x v="2"/>
    <x v="1"/>
    <x v="1"/>
    <s v="123 - F13 "/>
    <x v="0"/>
    <x v="0"/>
    <x v="0"/>
    <m/>
    <x v="0"/>
    <m/>
    <x v="0"/>
    <x v="0"/>
    <x v="0"/>
    <x v="0"/>
  </r>
  <r>
    <s v="OR01827640"/>
    <s v="PR16245090"/>
    <x v="0"/>
    <x v="1"/>
    <s v="3YGC  GS  ASSEMBLY [GKB]"/>
    <x v="1"/>
    <s v="2672189"/>
    <s v="YGRKBC-39 GSBN8 I PJR12"/>
    <s v="EB KENSIN N-ANTI"/>
    <x v="0"/>
    <n v="5"/>
    <x v="1"/>
    <s v="  560"/>
    <n v="170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27640"/>
    <s v="PR16245060"/>
    <x v="0"/>
    <x v="1"/>
    <s v="3YGC  GS  ASSEMBLY [GKB]"/>
    <x v="1"/>
    <s v="2672189"/>
    <s v="YGRKBC-39 GSBN8 I PJR12"/>
    <s v="EB KENSIN N-ANTI"/>
    <x v="0"/>
    <n v="5"/>
    <x v="1"/>
    <s v="  560"/>
    <n v="1180"/>
    <x v="2"/>
    <x v="0"/>
    <x v="2"/>
    <x v="0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30980"/>
    <s v="PR16225020"/>
    <x v="0"/>
    <x v="1"/>
    <s v="3YGC  GS  ASSEMBLY [GKB]"/>
    <x v="1"/>
    <s v="2672189"/>
    <s v="YGRKBC-39 GSBN8 I PJR12"/>
    <s v="EB KENSIN N-ANTI"/>
    <x v="0"/>
    <n v="5.8"/>
    <x v="1"/>
    <s v="  058"/>
    <n v="43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70"/>
    <s v="PR16225000"/>
    <x v="0"/>
    <x v="1"/>
    <s v="3YGC  GS  ASSEMBLY [GKB]"/>
    <x v="1"/>
    <s v="2672189"/>
    <s v="YGRKBC-39 GSBN8 I PJR12"/>
    <s v="EB KENSIN N-ANTI"/>
    <x v="0"/>
    <n v="5.3"/>
    <x v="1"/>
    <s v="  058"/>
    <n v="170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70"/>
    <s v="PR16225040"/>
    <x v="0"/>
    <x v="1"/>
    <s v="3YGC  GS  ASSEMBLY [GKB]"/>
    <x v="1"/>
    <s v="2672189"/>
    <s v="YGRKBC-39 GSBN8 I PJR12"/>
    <s v="EB KENSIN N-ANTI"/>
    <x v="0"/>
    <n v="5.8"/>
    <x v="1"/>
    <s v="  058"/>
    <n v="170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70"/>
    <s v="PR16225030"/>
    <x v="0"/>
    <x v="1"/>
    <s v="3YGC  GS  ASSEMBLY [GKB]"/>
    <x v="1"/>
    <s v="2672189"/>
    <s v="YGRKBC-39 GSBN8 I PJR12"/>
    <s v="EB KENSIN N-ANTI"/>
    <x v="0"/>
    <n v="5.8"/>
    <x v="1"/>
    <s v="  058"/>
    <n v="47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90"/>
    <s v="PR16225050"/>
    <x v="0"/>
    <x v="1"/>
    <s v="3YGC  GS  ASSEMBLY [GKB]"/>
    <x v="1"/>
    <s v="2672189"/>
    <s v="YGRKBC-39 GSBN8 I PJR12"/>
    <s v="EB KENSIN N-ANTI"/>
    <x v="0"/>
    <n v="5.8"/>
    <x v="1"/>
    <s v="  058"/>
    <n v="170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0990"/>
    <s v="PR16225010"/>
    <x v="0"/>
    <x v="1"/>
    <s v="3YGC  GS  ASSEMBLY [GKB]"/>
    <x v="1"/>
    <s v="2672189"/>
    <s v="YGRKBC-39 GSBN8 I PJR12"/>
    <s v="EB KENSIN N-ANTI"/>
    <x v="0"/>
    <n v="5.8"/>
    <x v="1"/>
    <s v="  058"/>
    <n v="290"/>
    <x v="2"/>
    <x v="0"/>
    <x v="2"/>
    <x v="0"/>
    <s v="CRYSTAL APPAREL LTD"/>
    <s v="TARGET DENIM PILOT"/>
    <x v="1"/>
    <x v="1"/>
    <x v="1"/>
    <s v="120 - F13 "/>
    <x v="1"/>
    <x v="10"/>
    <x v="0"/>
    <m/>
    <x v="0"/>
    <m/>
    <x v="0"/>
    <x v="0"/>
    <x v="0"/>
    <x v="0"/>
  </r>
  <r>
    <s v="OR01831200"/>
    <s v="PR16259670"/>
    <x v="0"/>
    <x v="1"/>
    <s v="3YGC  GS  ASSEMBLY [GKB]"/>
    <x v="1"/>
    <s v="2672189"/>
    <s v="YGRKBC-39 GSBN8 I PJR12"/>
    <s v="EB KENSIN N-ANTI"/>
    <x v="0"/>
    <n v="4"/>
    <x v="1"/>
    <s v="  560"/>
    <n v="220"/>
    <x v="2"/>
    <x v="1"/>
    <x v="2"/>
    <x v="1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31200"/>
    <s v="PR16259680"/>
    <x v="0"/>
    <x v="1"/>
    <s v="3YGC  GS  ASSEMBLY [GKB]"/>
    <x v="1"/>
    <s v="2672189"/>
    <s v="YGRKBC-39 GSBN8 I PJR12"/>
    <s v="EB KENSIN N-ANTI"/>
    <x v="0"/>
    <n v="4.5"/>
    <x v="1"/>
    <s v="  560"/>
    <n v="170"/>
    <x v="2"/>
    <x v="1"/>
    <x v="2"/>
    <x v="1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31200"/>
    <s v="PR16259690"/>
    <x v="0"/>
    <x v="1"/>
    <s v="3YGC  GS  ASSEMBLY [GKB]"/>
    <x v="1"/>
    <s v="2672189"/>
    <s v="YGRKBC-39 GSBN8 I PJR12"/>
    <s v="EB KENSIN N-ANTI"/>
    <x v="0"/>
    <n v="5"/>
    <x v="1"/>
    <s v="  560"/>
    <n v="460"/>
    <x v="2"/>
    <x v="1"/>
    <x v="2"/>
    <x v="1"/>
    <s v="CRYSTAL APPAREL LTD"/>
    <s v="KOHLS"/>
    <x v="1"/>
    <x v="1"/>
    <x v="1"/>
    <s v="123 - F13 "/>
    <x v="1"/>
    <x v="10"/>
    <x v="0"/>
    <m/>
    <x v="0"/>
    <m/>
    <x v="0"/>
    <x v="0"/>
    <x v="0"/>
    <x v="0"/>
  </r>
  <r>
    <s v="OR01831210"/>
    <s v="PR16259550"/>
    <x v="0"/>
    <x v="1"/>
    <s v="3YGC  GS  ASSEMBLY [GKB]"/>
    <x v="1"/>
    <s v="2672189"/>
    <s v="YGRKBC-39 GSBN8 I PJR12"/>
    <s v="EB KENSIN N-ANTI"/>
    <x v="0"/>
    <n v="4"/>
    <x v="1"/>
    <s v="  501"/>
    <n v="120"/>
    <x v="2"/>
    <x v="1"/>
    <x v="2"/>
    <x v="1"/>
    <s v="CRYSTAL APPAREL LTD"/>
    <s v="KOHLS"/>
    <x v="0"/>
    <x v="1"/>
    <x v="0"/>
    <m/>
    <x v="0"/>
    <x v="0"/>
    <x v="0"/>
    <m/>
    <x v="0"/>
    <m/>
    <x v="0"/>
    <x v="0"/>
    <x v="0"/>
    <x v="0"/>
  </r>
  <r>
    <s v="OR01831210"/>
    <s v="PR16259560"/>
    <x v="0"/>
    <x v="1"/>
    <s v="3YGC  GS  ASSEMBLY [GKB]"/>
    <x v="1"/>
    <s v="2672189"/>
    <s v="YGRKBC-39 GSBN8 I PJR12"/>
    <s v="EB KENSIN N-ANTI"/>
    <x v="0"/>
    <n v="4.5"/>
    <x v="1"/>
    <s v="  501"/>
    <n v="80"/>
    <x v="2"/>
    <x v="1"/>
    <x v="2"/>
    <x v="1"/>
    <s v="CRYSTAL APPAREL LTD"/>
    <s v="KOHLS"/>
    <x v="0"/>
    <x v="1"/>
    <x v="0"/>
    <m/>
    <x v="0"/>
    <x v="0"/>
    <x v="0"/>
    <m/>
    <x v="0"/>
    <m/>
    <x v="0"/>
    <x v="0"/>
    <x v="0"/>
    <x v="0"/>
  </r>
  <r>
    <s v="OR01831210"/>
    <s v="PR16259570"/>
    <x v="0"/>
    <x v="1"/>
    <s v="3YGC  GS  ASSEMBLY [GKB]"/>
    <x v="1"/>
    <s v="2672189"/>
    <s v="YGRKBC-39 GSBN8 I PJR12"/>
    <s v="EB KENSIN N-ANTI"/>
    <x v="0"/>
    <n v="5"/>
    <x v="1"/>
    <s v="  501"/>
    <n v="250"/>
    <x v="2"/>
    <x v="1"/>
    <x v="2"/>
    <x v="1"/>
    <s v="CRYSTAL APPAREL LTD"/>
    <s v="KOHLS"/>
    <x v="0"/>
    <x v="1"/>
    <x v="0"/>
    <m/>
    <x v="0"/>
    <x v="0"/>
    <x v="0"/>
    <m/>
    <x v="0"/>
    <m/>
    <x v="0"/>
    <x v="0"/>
    <x v="0"/>
    <x v="0"/>
  </r>
  <r>
    <s v="OR01838390"/>
    <s v="PR16272290"/>
    <x v="1"/>
    <x v="1"/>
    <s v="3YGC SAMPLE [GKB]"/>
    <x v="1"/>
    <s v="2672189"/>
    <s v="YGRKBC-39 GSBN8 I PJR12"/>
    <s v="EB KENSIN N-ANTI"/>
    <x v="0"/>
    <n v="4"/>
    <x v="1"/>
    <s v="  560"/>
    <n v="6"/>
    <x v="2"/>
    <x v="0"/>
    <x v="2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41640"/>
    <s v="PR16282350"/>
    <x v="1"/>
    <x v="1"/>
    <s v="3YGC SAMPLE [GKB]"/>
    <x v="1"/>
    <s v="2672189"/>
    <s v="YGRKBC-39 GSBN8 I PJR12"/>
    <s v="EB KENSIN N-ANTI"/>
    <x v="0"/>
    <n v="4"/>
    <x v="1"/>
    <s v="  501"/>
    <n v="2"/>
    <x v="2"/>
    <x v="0"/>
    <x v="2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41650"/>
    <s v="PR16282370"/>
    <x v="1"/>
    <x v="1"/>
    <s v="3YGC SAMPLE [GKB]"/>
    <x v="1"/>
    <s v="2672189"/>
    <s v="YGRKBC-39 GSBN8 I PJR12"/>
    <s v="EB KENSIN N-ANTI"/>
    <x v="0"/>
    <n v="4"/>
    <x v="1"/>
    <s v="  560"/>
    <n v="6"/>
    <x v="2"/>
    <x v="0"/>
    <x v="2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41660"/>
    <s v="PR16282410"/>
    <x v="1"/>
    <x v="1"/>
    <s v="3YGC SAMPLE [GKB]"/>
    <x v="1"/>
    <s v="2672189"/>
    <s v="YGRKBC-39 GSBN8 I PJR12"/>
    <s v="EB KENSIN N-ANTI"/>
    <x v="0"/>
    <n v="4"/>
    <x v="1"/>
    <s v="  580"/>
    <n v="2"/>
    <x v="2"/>
    <x v="0"/>
    <x v="2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54510"/>
    <s v="PR16296220"/>
    <x v="1"/>
    <x v="1"/>
    <s v="3YGC SAMPLE [GKB]"/>
    <x v="1"/>
    <s v="2672189"/>
    <s v="YGRKBC-39 GSBN8 I PJR12"/>
    <s v="EB KENSIN N-ANTI"/>
    <x v="0"/>
    <n v="6.5"/>
    <x v="1"/>
    <s v="  560"/>
    <n v="5"/>
    <x v="2"/>
    <x v="1"/>
    <x v="2"/>
    <x v="1"/>
    <s v="ASMARA INTERNATIONAL LTD."/>
    <s v=""/>
    <x v="0"/>
    <x v="1"/>
    <x v="0"/>
    <m/>
    <x v="0"/>
    <x v="0"/>
    <x v="0"/>
    <m/>
    <x v="0"/>
    <m/>
    <x v="0"/>
    <x v="0"/>
    <x v="0"/>
    <x v="0"/>
  </r>
  <r>
    <s v="OR01839480"/>
    <s v="PR16272310"/>
    <x v="1"/>
    <x v="1"/>
    <s v="3YGC SAMPLE [GKB]"/>
    <x v="1"/>
    <s v="2672189"/>
    <s v="YGRKBC-39 GSBN8 I PJR12"/>
    <s v="EB KENSIN N-ANTI"/>
    <x v="0"/>
    <n v="5.5"/>
    <x v="1"/>
    <s v="V4044"/>
    <n v="15"/>
    <x v="2"/>
    <x v="0"/>
    <x v="2"/>
    <x v="0"/>
    <s v="CONG TY CO PHAN QUOC TE PHONG PHU"/>
    <s v="TALBOTS"/>
    <x v="0"/>
    <x v="1"/>
    <x v="0"/>
    <m/>
    <x v="0"/>
    <x v="0"/>
    <x v="0"/>
    <m/>
    <x v="0"/>
    <m/>
    <x v="0"/>
    <x v="0"/>
    <x v="0"/>
    <x v="0"/>
  </r>
  <r>
    <s v="OR01839480"/>
    <s v="PR16272300"/>
    <x v="1"/>
    <x v="1"/>
    <s v="3YGC SAMPLE [GKB]"/>
    <x v="1"/>
    <s v="2672189"/>
    <s v="YGRKBC-39 GSBN8 I PJR12"/>
    <s v="EB KENSIN N-ANTI"/>
    <x v="0"/>
    <n v="5.5"/>
    <x v="1"/>
    <s v="VP317"/>
    <n v="15"/>
    <x v="2"/>
    <x v="0"/>
    <x v="2"/>
    <x v="0"/>
    <s v="CONG TY CO PHAN QUOC TE PHONG PHU"/>
    <s v="TALBOTS"/>
    <x v="0"/>
    <x v="1"/>
    <x v="0"/>
    <m/>
    <x v="0"/>
    <x v="0"/>
    <x v="0"/>
    <m/>
    <x v="0"/>
    <m/>
    <x v="0"/>
    <x v="0"/>
    <x v="0"/>
    <x v="0"/>
  </r>
  <r>
    <s v="OR01805440"/>
    <s v="PR16269310"/>
    <x v="0"/>
    <x v="1"/>
    <s v="3YGC  GS  ASSEMBLY [GKB]"/>
    <x v="1"/>
    <s v="2672189"/>
    <s v="YGRKBC-39 GSBN8 I PJR12"/>
    <s v="EB KENSIN N-ANTI"/>
    <x v="0"/>
    <n v="4.5"/>
    <x v="1"/>
    <s v="  058"/>
    <n v="36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50"/>
    <x v="0"/>
    <x v="1"/>
    <s v="3YGC  GS  ASSEMBLY [GKB]"/>
    <x v="1"/>
    <s v="2672189"/>
    <s v="YGRKBC-39 GSBN8 I PJR12"/>
    <s v="EB KENSIN N-ANTI"/>
    <x v="0"/>
    <n v="5"/>
    <x v="1"/>
    <s v="  058"/>
    <n v="89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90"/>
    <x v="0"/>
    <x v="1"/>
    <s v="3YGC  GS  ASSEMBLY [GKB]"/>
    <x v="1"/>
    <s v="2672189"/>
    <s v="YGRKBC-39 GSBN8 I PJR12"/>
    <s v="EB KENSIN N-ANTI"/>
    <x v="0"/>
    <n v="5.5"/>
    <x v="1"/>
    <s v="  058"/>
    <n v="64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10"/>
    <x v="0"/>
    <x v="1"/>
    <s v="3YGC  GS  ASSEMBLY [GKB]"/>
    <x v="1"/>
    <s v="2672189"/>
    <s v="YGRKBC-39 GSBN8 I PJR12"/>
    <s v="EB KENSIN N-ANTI"/>
    <x v="0"/>
    <n v="6"/>
    <x v="1"/>
    <s v="  058"/>
    <n v="32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20"/>
    <x v="0"/>
    <x v="1"/>
    <s v="3YGC  GS  ASSEMBLY [GKB]"/>
    <x v="1"/>
    <s v="2672189"/>
    <s v="YGRKBC-39 GSBN8 I PJR12"/>
    <s v="EB KENSIN N-ANTI"/>
    <x v="0"/>
    <n v="4.5"/>
    <x v="1"/>
    <s v="  058"/>
    <n v="821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7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60"/>
    <x v="0"/>
    <x v="1"/>
    <s v="3YGC  GS  ASSEMBLY [GKB]"/>
    <x v="1"/>
    <s v="2672189"/>
    <s v="YGRKBC-39 GSBN8 I PJR12"/>
    <s v="EB KENSIN N-ANTI"/>
    <x v="0"/>
    <n v="5"/>
    <x v="1"/>
    <s v="  058"/>
    <n v="591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00"/>
    <x v="0"/>
    <x v="1"/>
    <s v="3YGC  GS  ASSEMBLY [GKB]"/>
    <x v="1"/>
    <s v="2672189"/>
    <s v="YGRKBC-39 GSBN8 I PJR12"/>
    <s v="EB KENSIN N-ANTI"/>
    <x v="0"/>
    <n v="5.5"/>
    <x v="1"/>
    <s v="  058"/>
    <n v="147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30"/>
    <x v="0"/>
    <x v="1"/>
    <s v="3YGC  GS  ASSEMBLY [GKB]"/>
    <x v="1"/>
    <s v="2672189"/>
    <s v="YGRKBC-39 GSBN8 I PJR12"/>
    <s v="EB KENSIN N-ANTI"/>
    <x v="0"/>
    <n v="6"/>
    <x v="1"/>
    <s v="  058"/>
    <n v="732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380"/>
    <x v="0"/>
    <x v="1"/>
    <s v="3YGC  GS  ASSEMBLY [GKB]"/>
    <x v="1"/>
    <s v="2672189"/>
    <s v="YGRKBC-39 GSBN8 I PJR12"/>
    <s v="EB KENSIN N-ANTI"/>
    <x v="0"/>
    <n v="5.5"/>
    <x v="1"/>
    <s v="  058"/>
    <n v="37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40"/>
    <x v="0"/>
    <x v="1"/>
    <s v="3YGC  GS  ASSEMBLY [GKB]"/>
    <x v="1"/>
    <s v="2672189"/>
    <s v="YGRKBC-39 GSBN8 I PJR12"/>
    <s v="EB KENSIN N-ANTI"/>
    <x v="0"/>
    <n v="6"/>
    <x v="1"/>
    <s v="  058"/>
    <n v="14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50"/>
    <x v="0"/>
    <x v="1"/>
    <s v="3YGC  GS  ASSEMBLY [GKB]"/>
    <x v="1"/>
    <s v="2672189"/>
    <s v="YGRKBC-39 GSBN8 I PJR12"/>
    <s v="EB KENSIN N-ANTI"/>
    <x v="0"/>
    <n v="6"/>
    <x v="1"/>
    <s v="  058"/>
    <n v="14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60"/>
    <x v="0"/>
    <x v="1"/>
    <s v="3YGC  GS  ASSEMBLY [GKB]"/>
    <x v="1"/>
    <s v="2672189"/>
    <s v="YGRKBC-39 GSBN8 I PJR12"/>
    <s v="EB KENSIN N-ANTI"/>
    <x v="0"/>
    <n v="6"/>
    <x v="1"/>
    <s v="  058"/>
    <n v="14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20"/>
    <x v="0"/>
    <x v="1"/>
    <s v="3YGC  GS  ASSEMBLY [GKB]"/>
    <x v="1"/>
    <s v="2672189"/>
    <s v="YGRKBC-39 GSBN8 I PJR12"/>
    <s v="EB KENSIN N-ANTI"/>
    <x v="0"/>
    <n v="6"/>
    <x v="1"/>
    <s v="  058"/>
    <n v="357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340"/>
    <x v="0"/>
    <x v="1"/>
    <s v="3YGC  GS  ASSEMBLY [GKB]"/>
    <x v="1"/>
    <s v="2672189"/>
    <s v="YGRKBC-39 GSBN8 I PJR12"/>
    <s v="EB KENSIN N-ANTI"/>
    <x v="0"/>
    <n v="4.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330"/>
    <x v="0"/>
    <x v="1"/>
    <s v="3YGC  GS  ASSEMBLY [GKB]"/>
    <x v="1"/>
    <s v="2672189"/>
    <s v="YGRKBC-39 GSBN8 I PJR12"/>
    <s v="EB KENSIN N-ANTI"/>
    <x v="0"/>
    <n v="4.5"/>
    <x v="1"/>
    <s v="  058"/>
    <n v="1106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3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4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5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60"/>
    <x v="0"/>
    <x v="1"/>
    <s v="3YGC  GS  ASSEMBLY [GKB]"/>
    <x v="1"/>
    <s v="2672189"/>
    <s v="YGRKBC-39 GSBN8 I PJR12"/>
    <s v="EB KENSIN N-ANTI"/>
    <x v="0"/>
    <n v="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20"/>
    <x v="0"/>
    <x v="1"/>
    <s v="3YGC  GS  ASSEMBLY [GKB]"/>
    <x v="1"/>
    <s v="2672189"/>
    <s v="YGRKBC-39 GSBN8 I PJR12"/>
    <s v="EB KENSIN N-ANTI"/>
    <x v="0"/>
    <n v="5"/>
    <x v="1"/>
    <s v="  058"/>
    <n v="41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90"/>
    <x v="0"/>
    <x v="1"/>
    <s v="3YGC  GS  ASSEMBLY [GKB]"/>
    <x v="1"/>
    <s v="2672189"/>
    <s v="YGRKBC-39 GSBN8 I PJR12"/>
    <s v="EB KENSIN N-ANTI"/>
    <x v="0"/>
    <n v="5.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00"/>
    <x v="0"/>
    <x v="1"/>
    <s v="3YGC  GS  ASSEMBLY [GKB]"/>
    <x v="1"/>
    <s v="2672189"/>
    <s v="YGRKBC-39 GSBN8 I PJR12"/>
    <s v="EB KENSIN N-ANTI"/>
    <x v="0"/>
    <n v="5.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10"/>
    <x v="0"/>
    <x v="1"/>
    <s v="3YGC  GS  ASSEMBLY [GKB]"/>
    <x v="1"/>
    <s v="2672189"/>
    <s v="YGRKBC-39 GSBN8 I PJR12"/>
    <s v="EB KENSIN N-ANTI"/>
    <x v="0"/>
    <n v="5.5"/>
    <x v="1"/>
    <s v="  058"/>
    <n v="1700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80"/>
    <x v="0"/>
    <x v="1"/>
    <s v="3YGC  GS  ASSEMBLY [GKB]"/>
    <x v="1"/>
    <s v="2672189"/>
    <s v="YGRKBC-39 GSBN8 I PJR12"/>
    <s v="EB KENSIN N-ANTI"/>
    <x v="0"/>
    <n v="5.5"/>
    <x v="1"/>
    <s v="  058"/>
    <n v="621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10"/>
    <x v="0"/>
    <x v="1"/>
    <s v="3YGC  GS  ASSEMBLY [GKB]"/>
    <x v="1"/>
    <s v="2672189"/>
    <s v="YGRKBC-39 GSBN8 I PJR12"/>
    <s v="EB KENSIN N-ANTI"/>
    <x v="0"/>
    <n v="5"/>
    <x v="1"/>
    <s v="  058"/>
    <n v="38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570"/>
    <x v="0"/>
    <x v="1"/>
    <s v="3YGC  GS  ASSEMBLY [GKB]"/>
    <x v="1"/>
    <s v="2672189"/>
    <s v="YGRKBC-39 GSBN8 I PJR12"/>
    <s v="EB KENSIN N-ANTI"/>
    <x v="0"/>
    <n v="5.5"/>
    <x v="1"/>
    <s v="  058"/>
    <n v="367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20"/>
    <x v="0"/>
    <x v="1"/>
    <s v="3YGC  GS  ASSEMBLY [GKB]"/>
    <x v="1"/>
    <s v="2672189"/>
    <s v="YGRKBC-39 GSBN8 I PJR12"/>
    <s v="EB KENSIN N-ANTI"/>
    <x v="0"/>
    <n v="7"/>
    <x v="1"/>
    <s v="  058"/>
    <n v="16"/>
    <x v="3"/>
    <x v="1"/>
    <x v="3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41690"/>
    <s v="PR16300950"/>
    <x v="0"/>
    <x v="1"/>
    <s v="3YGC  GS  ASSEMBLY [GKB]"/>
    <x v="1"/>
    <s v="2672189"/>
    <s v="YGRKBC-39 GSBN8 I PJR12"/>
    <s v="EB KENSIN N-ANTI"/>
    <x v="0"/>
    <n v="4"/>
    <x v="1"/>
    <s v="  580"/>
    <n v="170"/>
    <x v="3"/>
    <x v="0"/>
    <x v="3"/>
    <x v="0"/>
    <s v="CRYSTAL APPAREL LTD"/>
    <s v="KOHLS"/>
    <x v="0"/>
    <x v="1"/>
    <x v="0"/>
    <m/>
    <x v="0"/>
    <x v="0"/>
    <x v="0"/>
    <m/>
    <x v="0"/>
    <m/>
    <x v="0"/>
    <x v="0"/>
    <x v="0"/>
    <x v="0"/>
  </r>
  <r>
    <s v="OR01805440"/>
    <s v="PR16269480"/>
    <x v="0"/>
    <x v="1"/>
    <s v="3YGC  GS  ASSEMBLY [GKB]"/>
    <x v="1"/>
    <s v="2672189"/>
    <s v="YGRKBC-39 GSBN8 I PJR12"/>
    <s v="EB KENSIN N-ANTI"/>
    <x v="0"/>
    <n v="6.5"/>
    <x v="1"/>
    <s v="  058"/>
    <n v="1400"/>
    <x v="4"/>
    <x v="1"/>
    <x v="4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70"/>
    <x v="0"/>
    <x v="1"/>
    <s v="3YGC  GS  ASSEMBLY [GKB]"/>
    <x v="1"/>
    <s v="2672189"/>
    <s v="YGRKBC-39 GSBN8 I PJR12"/>
    <s v="EB KENSIN N-ANTI"/>
    <x v="0"/>
    <n v="6.5"/>
    <x v="1"/>
    <s v="  058"/>
    <n v="669"/>
    <x v="4"/>
    <x v="1"/>
    <x v="4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490"/>
    <x v="0"/>
    <x v="1"/>
    <s v="3YGC  GS  ASSEMBLY [GKB]"/>
    <x v="1"/>
    <s v="2672189"/>
    <s v="YGRKBC-39 GSBN8 I PJR12"/>
    <s v="EB KENSIN N-ANTI"/>
    <x v="0"/>
    <n v="7"/>
    <x v="1"/>
    <s v="  058"/>
    <n v="33"/>
    <x v="4"/>
    <x v="1"/>
    <x v="4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40"/>
    <s v="PR16269500"/>
    <x v="0"/>
    <x v="1"/>
    <s v="3YGC  GS  ASSEMBLY [GKB]"/>
    <x v="1"/>
    <s v="2672189"/>
    <s v="YGRKBC-39 GSBN8 I PJR12"/>
    <s v="EB KENSIN N-ANTI"/>
    <x v="0"/>
    <n v="7.5"/>
    <x v="1"/>
    <s v="  058"/>
    <n v="5"/>
    <x v="4"/>
    <x v="1"/>
    <x v="4"/>
    <x v="1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50"/>
    <x v="0"/>
    <x v="1"/>
    <s v="3YGC  GS  ASSEMBLY [GKB]"/>
    <x v="1"/>
    <s v="2672189"/>
    <s v="YGRKBC-39 GSBN8 I PJR12"/>
    <s v="EB KENSIN N-ANTI"/>
    <x v="0"/>
    <n v="6"/>
    <x v="1"/>
    <s v="  058"/>
    <n v="1400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60"/>
    <x v="0"/>
    <x v="1"/>
    <s v="3YGC  GS  ASSEMBLY [GKB]"/>
    <x v="1"/>
    <s v="2672189"/>
    <s v="YGRKBC-39 GSBN8 I PJR12"/>
    <s v="EB KENSIN N-ANTI"/>
    <x v="0"/>
    <n v="6"/>
    <x v="1"/>
    <s v="  058"/>
    <n v="1400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40"/>
    <x v="0"/>
    <x v="1"/>
    <s v="3YGC  GS  ASSEMBLY [GKB]"/>
    <x v="1"/>
    <s v="2672189"/>
    <s v="YGRKBC-39 GSBN8 I PJR12"/>
    <s v="EB KENSIN N-ANTI"/>
    <x v="0"/>
    <n v="6"/>
    <x v="1"/>
    <s v="  058"/>
    <n v="916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80"/>
    <x v="0"/>
    <x v="1"/>
    <s v="3YGC  GS  ASSEMBLY [GKB]"/>
    <x v="1"/>
    <s v="2672189"/>
    <s v="YGRKBC-39 GSBN8 I PJR12"/>
    <s v="EB KENSIN N-ANTI"/>
    <x v="0"/>
    <n v="6.5"/>
    <x v="1"/>
    <s v="  058"/>
    <n v="172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30"/>
    <x v="0"/>
    <x v="1"/>
    <s v="3YGC  GS  ASSEMBLY [GKB]"/>
    <x v="1"/>
    <s v="2672189"/>
    <s v="YGRKBC-39 GSBN8 I PJR12"/>
    <s v="EB KENSIN N-ANTI"/>
    <x v="0"/>
    <n v="6"/>
    <x v="1"/>
    <s v="  058"/>
    <n v="165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05450"/>
    <s v="PR16269670"/>
    <x v="0"/>
    <x v="1"/>
    <s v="3YGC  GS  ASSEMBLY [GKB]"/>
    <x v="1"/>
    <s v="2672189"/>
    <s v="YGRKBC-39 GSBN8 I PJR12"/>
    <s v="EB KENSIN N-ANTI"/>
    <x v="0"/>
    <n v="6.5"/>
    <x v="1"/>
    <s v="  058"/>
    <n v="38"/>
    <x v="4"/>
    <x v="0"/>
    <x v="4"/>
    <x v="0"/>
    <s v="SAI GARMENTS INDUSTRIES, PT"/>
    <s v="J.C.PENNEY"/>
    <x v="0"/>
    <x v="1"/>
    <x v="0"/>
    <m/>
    <x v="0"/>
    <x v="0"/>
    <x v="0"/>
    <m/>
    <x v="0"/>
    <m/>
    <x v="0"/>
    <x v="0"/>
    <x v="0"/>
    <x v="0"/>
  </r>
  <r>
    <s v="OR01810150"/>
    <s v="PR16199940"/>
    <x v="1"/>
    <x v="19"/>
    <s v="5MFC SAMPLE [WASHING]"/>
    <x v="0"/>
    <s v="1897535"/>
    <s v="RGNC-56 DA8 C5 PE14"/>
    <s v="KENSIN N-ANTI"/>
    <x v="3"/>
    <n v="7.8"/>
    <x v="1"/>
    <s v="V6892"/>
    <n v="3"/>
    <x v="1"/>
    <x v="0"/>
    <x v="1"/>
    <x v="0"/>
    <s v="HANSOLL TEXTILE LTD."/>
    <s v="TARGET"/>
    <x v="1"/>
    <x v="1"/>
    <x v="1"/>
    <s v="135 - F13 "/>
    <x v="1"/>
    <x v="1"/>
    <x v="1"/>
    <s v="67M - F32 "/>
    <x v="2"/>
    <s v="223 - F40 "/>
    <x v="0"/>
    <x v="0"/>
    <x v="0"/>
    <x v="0"/>
  </r>
  <r>
    <s v="OR01810150"/>
    <s v="PR16199950"/>
    <x v="1"/>
    <x v="19"/>
    <s v="5MFC SAMPLE [WASHING]"/>
    <x v="0"/>
    <s v="1897535"/>
    <s v="RGNC-56 DA8 C5 PE14"/>
    <s v="KENSIN N-ANTI"/>
    <x v="3"/>
    <n v="8"/>
    <x v="1"/>
    <s v="V6892"/>
    <n v="3"/>
    <x v="1"/>
    <x v="0"/>
    <x v="1"/>
    <x v="0"/>
    <s v="HANSOLL TEXTILE LTD."/>
    <s v="TARGET"/>
    <x v="1"/>
    <x v="1"/>
    <x v="1"/>
    <s v="135 - F13 "/>
    <x v="1"/>
    <x v="1"/>
    <x v="1"/>
    <s v="67M - F32 "/>
    <x v="2"/>
    <s v="223 - F40 "/>
    <x v="0"/>
    <x v="0"/>
    <x v="0"/>
    <x v="0"/>
  </r>
  <r>
    <s v="OR01810150"/>
    <s v="PR16199960"/>
    <x v="1"/>
    <x v="19"/>
    <s v="5MFC SAMPLE [WASHING]"/>
    <x v="0"/>
    <s v="1897535"/>
    <s v="RGNC-56 DA8 C5 PE14"/>
    <s v="KENSIN N-ANTI"/>
    <x v="3"/>
    <n v="8.3000000000000007"/>
    <x v="1"/>
    <s v="V6892"/>
    <n v="3"/>
    <x v="1"/>
    <x v="0"/>
    <x v="1"/>
    <x v="0"/>
    <s v="HANSOLL TEXTILE LTD."/>
    <s v="TARGET"/>
    <x v="1"/>
    <x v="1"/>
    <x v="1"/>
    <s v="135 - F13 "/>
    <x v="1"/>
    <x v="1"/>
    <x v="1"/>
    <s v="67M - F32 "/>
    <x v="2"/>
    <s v="223 - F40 "/>
    <x v="0"/>
    <x v="0"/>
    <x v="0"/>
    <x v="0"/>
  </r>
  <r>
    <s v="OR01853800"/>
    <s v="PR16292260"/>
    <x v="1"/>
    <x v="19"/>
    <s v="5MFC SAMPLE [WASHING]"/>
    <x v="0"/>
    <s v="1897535"/>
    <s v="RGNC-56 DA8 C5 PE14"/>
    <s v="KENSIN N-ANTI"/>
    <x v="3"/>
    <n v="6"/>
    <x v="1"/>
    <s v="  580"/>
    <n v="15"/>
    <x v="2"/>
    <x v="0"/>
    <x v="2"/>
    <x v="0"/>
    <s v="NOBLAND INTERNATIONAL INC."/>
    <s v="FOREVER21"/>
    <x v="0"/>
    <x v="1"/>
    <x v="0"/>
    <m/>
    <x v="0"/>
    <x v="0"/>
    <x v="0"/>
    <m/>
    <x v="0"/>
    <m/>
    <x v="0"/>
    <x v="0"/>
    <x v="0"/>
    <x v="0"/>
  </r>
  <r>
    <s v="OR01742970"/>
    <s v="PR16023900"/>
    <x v="4"/>
    <x v="1"/>
    <s v="5MFOR  ASSEMBLY   [GTH&amp;GTX]"/>
    <x v="4"/>
    <s v="2176869"/>
    <s v="RGTHOR-56 DA8UNQ20 H3 PE14"/>
    <s v="EB KENSIN N-ANTI T-TL"/>
    <x v="3"/>
    <n v="57"/>
    <x v="0"/>
    <s v="VH973"/>
    <n v="141"/>
    <x v="0"/>
    <x v="0"/>
    <x v="1"/>
    <x v="0"/>
    <s v="CONG TY CO PHAN TONG CONG TY MAY"/>
    <s v="UNIQLO"/>
    <x v="1"/>
    <x v="1"/>
    <x v="1"/>
    <s v="139 - F13 "/>
    <x v="1"/>
    <x v="11"/>
    <x v="3"/>
    <s v="313 - F92 "/>
    <x v="4"/>
    <s v="312 - F92 "/>
    <x v="0"/>
    <x v="0"/>
    <x v="0"/>
    <x v="0"/>
  </r>
  <r>
    <s v="OR01742970"/>
    <s v="PR1607995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9 - F13 "/>
    <x v="1"/>
    <x v="11"/>
    <x v="3"/>
    <s v="312 - F92 "/>
    <x v="0"/>
    <m/>
    <x v="0"/>
    <x v="0"/>
    <x v="0"/>
    <x v="0"/>
  </r>
  <r>
    <s v="OR01742970"/>
    <s v="PR1607996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9 - F13 "/>
    <x v="1"/>
    <x v="6"/>
    <x v="0"/>
    <m/>
    <x v="0"/>
    <m/>
    <x v="0"/>
    <x v="0"/>
    <x v="0"/>
    <x v="0"/>
  </r>
  <r>
    <s v="OR01742970"/>
    <s v="PR1607997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42970"/>
    <s v="PR1607998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42970"/>
    <s v="PR1607999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9 - F13 "/>
    <x v="1"/>
    <x v="6"/>
    <x v="3"/>
    <s v="313 - F92 "/>
    <x v="2"/>
    <s v="244 - F60 "/>
    <x v="3"/>
    <x v="8"/>
    <x v="2"/>
    <x v="4"/>
  </r>
  <r>
    <s v="OR01742970"/>
    <s v="PR1608000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9 - F13 "/>
    <x v="1"/>
    <x v="6"/>
    <x v="3"/>
    <s v="313 - F92 "/>
    <x v="2"/>
    <s v="244 - F60 "/>
    <x v="3"/>
    <x v="8"/>
    <x v="2"/>
    <x v="4"/>
  </r>
  <r>
    <s v="OR01742970"/>
    <s v="PR1608001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0"/>
    <x v="1"/>
    <x v="1"/>
    <x v="1"/>
    <s v="CONG TY CO PHAN TONG CONG TY MAY"/>
    <s v="UNIQLO"/>
    <x v="1"/>
    <x v="1"/>
    <x v="1"/>
    <s v="138 - F13 "/>
    <x v="1"/>
    <x v="7"/>
    <x v="0"/>
    <m/>
    <x v="0"/>
    <m/>
    <x v="0"/>
    <x v="0"/>
    <x v="0"/>
    <x v="0"/>
  </r>
  <r>
    <s v="OR01791990"/>
    <s v="PR1602385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0"/>
    <x v="0"/>
    <x v="1"/>
    <x v="0"/>
    <s v="CONG TY CO PHAN TONG CONG TY MAY"/>
    <s v="UNIQLO"/>
    <x v="1"/>
    <x v="1"/>
    <x v="1"/>
    <s v="142 - F13 "/>
    <x v="1"/>
    <x v="7"/>
    <x v="1"/>
    <s v="244 - F60 "/>
    <x v="2"/>
    <s v="244 - F54 "/>
    <x v="3"/>
    <x v="9"/>
    <x v="3"/>
    <x v="3"/>
  </r>
  <r>
    <s v="OR01791990"/>
    <s v="PR1602388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0"/>
    <x v="0"/>
    <x v="1"/>
    <x v="0"/>
    <s v="CONG TY CO PHAN TONG CONG TY MAY"/>
    <s v="UNIQLO"/>
    <x v="1"/>
    <x v="1"/>
    <x v="1"/>
    <s v="139 - F13 "/>
    <x v="1"/>
    <x v="7"/>
    <x v="3"/>
    <s v="312 - F92 "/>
    <x v="0"/>
    <m/>
    <x v="0"/>
    <x v="0"/>
    <x v="0"/>
    <x v="0"/>
  </r>
  <r>
    <s v="OR01791990"/>
    <s v="PR1602389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0"/>
    <x v="0"/>
    <x v="1"/>
    <x v="0"/>
    <s v="CONG TY CO PHAN TONG CONG TY MAY"/>
    <s v="UNIQLO"/>
    <x v="1"/>
    <x v="1"/>
    <x v="1"/>
    <s v="139 - F13 "/>
    <x v="1"/>
    <x v="7"/>
    <x v="3"/>
    <s v="312 - F92 "/>
    <x v="0"/>
    <m/>
    <x v="0"/>
    <x v="0"/>
    <x v="0"/>
    <x v="0"/>
  </r>
  <r>
    <s v="OR01791990"/>
    <s v="PR1613337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1"/>
    <s v="244 - F60 "/>
    <x v="2"/>
    <s v="244 - F54 "/>
    <x v="3"/>
    <x v="9"/>
    <x v="3"/>
    <x v="3"/>
  </r>
  <r>
    <s v="OR01791990"/>
    <s v="PR1613338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1"/>
    <s v="244 - F60 "/>
    <x v="2"/>
    <s v="244 - F54 "/>
    <x v="3"/>
    <x v="9"/>
    <x v="3"/>
    <x v="3"/>
  </r>
  <r>
    <s v="OR01791990"/>
    <s v="PR1613333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1990"/>
    <s v="PR1613334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1990"/>
    <s v="PR1613335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1"/>
    <s v="244 - F60 "/>
    <x v="2"/>
    <s v="244 - F54 "/>
    <x v="3"/>
    <x v="8"/>
    <x v="2"/>
    <x v="4"/>
  </r>
  <r>
    <s v="OR01791990"/>
    <s v="PR1613336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0"/>
    <x v="1"/>
    <x v="1"/>
    <x v="1"/>
    <s v="CONG TY CO PHAN TONG CONG TY MAY"/>
    <s v="UNIQLO"/>
    <x v="1"/>
    <x v="1"/>
    <x v="1"/>
    <s v="138 - F13 "/>
    <x v="1"/>
    <x v="6"/>
    <x v="1"/>
    <s v="244 - F60 "/>
    <x v="2"/>
    <s v="244 - F54 "/>
    <x v="3"/>
    <x v="9"/>
    <x v="0"/>
    <x v="0"/>
  </r>
  <r>
    <s v="OR01791990"/>
    <s v="PR1613710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1990"/>
    <s v="PR16137090"/>
    <x v="4"/>
    <x v="1"/>
    <s v="5MFOR  ASSEMBLY   [GTH&amp;GTX]"/>
    <x v="4"/>
    <s v="2176869"/>
    <s v="RGTHOR-56 DA8UNQ20 H3 PE14"/>
    <s v="EB KENSIN N-ANTI T-TL"/>
    <x v="3"/>
    <n v="57"/>
    <x v="0"/>
    <s v="VH973"/>
    <n v="292"/>
    <x v="1"/>
    <x v="0"/>
    <x v="2"/>
    <x v="0"/>
    <s v="CONG TY CO PHAN TONG CONG TY MAY"/>
    <s v="UNIQLO"/>
    <x v="1"/>
    <x v="1"/>
    <x v="1"/>
    <s v="138 - F13 "/>
    <x v="1"/>
    <x v="6"/>
    <x v="3"/>
    <s v="313 - F92 "/>
    <x v="0"/>
    <m/>
    <x v="0"/>
    <x v="0"/>
    <x v="0"/>
    <x v="0"/>
  </r>
  <r>
    <s v="OR01791990"/>
    <s v="PR16137190"/>
    <x v="4"/>
    <x v="1"/>
    <s v="5MFOR  ASSEMBLY   [GTH&amp;GTX]"/>
    <x v="4"/>
    <s v="2176869"/>
    <s v="RGTHOR-56 DA8UNQ20 H3 PE14"/>
    <s v="EB KENSIN N-ANTI T-TL"/>
    <x v="3"/>
    <n v="59.5"/>
    <x v="0"/>
    <s v="VH973"/>
    <n v="400"/>
    <x v="1"/>
    <x v="0"/>
    <x v="2"/>
    <x v="0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1990"/>
    <s v="PR16137180"/>
    <x v="4"/>
    <x v="1"/>
    <s v="5MFOR  ASSEMBLY   [GTH&amp;GTX]"/>
    <x v="4"/>
    <s v="2176869"/>
    <s v="RGTHOR-56 DA8UNQ20 H3 PE14"/>
    <s v="EB KENSIN N-ANTI T-TL"/>
    <x v="3"/>
    <n v="59.5"/>
    <x v="0"/>
    <s v="VH973"/>
    <n v="297"/>
    <x v="1"/>
    <x v="0"/>
    <x v="2"/>
    <x v="0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2720"/>
    <s v="PR16137000"/>
    <x v="4"/>
    <x v="1"/>
    <s v="5MFOR  ASSEMBLY   [GTH&amp;GTX]"/>
    <x v="4"/>
    <s v="2176869"/>
    <s v="RGTHOR-56 DA8UNQ20 H3 PE14"/>
    <s v="EB KENSIN N-ANTI T-TL"/>
    <x v="3"/>
    <n v="53"/>
    <x v="0"/>
    <s v="VH973"/>
    <n v="400"/>
    <x v="1"/>
    <x v="0"/>
    <x v="2"/>
    <x v="0"/>
    <s v="CONG TY CO PHAN TONG CONG TY MAY"/>
    <s v="UNIQLO"/>
    <x v="1"/>
    <x v="1"/>
    <x v="1"/>
    <s v="138 - F13 "/>
    <x v="1"/>
    <x v="12"/>
    <x v="3"/>
    <s v="312 - F92 "/>
    <x v="0"/>
    <m/>
    <x v="0"/>
    <x v="0"/>
    <x v="0"/>
    <x v="0"/>
  </r>
  <r>
    <s v="OR01792720"/>
    <s v="PR16137010"/>
    <x v="4"/>
    <x v="1"/>
    <s v="5MFOR  ASSEMBLY   [GTH&amp;GTX]"/>
    <x v="4"/>
    <s v="2176869"/>
    <s v="RGTHOR-56 DA8UNQ20 H3 PE14"/>
    <s v="EB KENSIN N-ANTI T-TL"/>
    <x v="3"/>
    <n v="53"/>
    <x v="0"/>
    <s v="VH973"/>
    <n v="400"/>
    <x v="1"/>
    <x v="0"/>
    <x v="2"/>
    <x v="0"/>
    <s v="CONG TY CO PHAN TONG CONG TY MAY"/>
    <s v="UNIQLO"/>
    <x v="1"/>
    <x v="1"/>
    <x v="1"/>
    <s v="138 - F13 "/>
    <x v="1"/>
    <x v="7"/>
    <x v="0"/>
    <m/>
    <x v="0"/>
    <m/>
    <x v="0"/>
    <x v="0"/>
    <x v="0"/>
    <x v="0"/>
  </r>
  <r>
    <s v="OR01792720"/>
    <s v="PR16136990"/>
    <x v="4"/>
    <x v="1"/>
    <s v="5MFOR  ASSEMBLY   [GTH&amp;GTX]"/>
    <x v="4"/>
    <s v="2176869"/>
    <s v="RGTHOR-56 DA8UNQ20 H3 PE14"/>
    <s v="EB KENSIN N-ANTI T-TL"/>
    <x v="3"/>
    <n v="53"/>
    <x v="0"/>
    <s v="VH973"/>
    <n v="326"/>
    <x v="1"/>
    <x v="0"/>
    <x v="2"/>
    <x v="0"/>
    <s v="CONG TY CO PHAN TONG CONG TY MAY"/>
    <s v="UNIQLO"/>
    <x v="1"/>
    <x v="1"/>
    <x v="1"/>
    <s v="138 - F13 "/>
    <x v="1"/>
    <x v="6"/>
    <x v="0"/>
    <m/>
    <x v="0"/>
    <m/>
    <x v="0"/>
    <x v="0"/>
    <x v="0"/>
    <x v="0"/>
  </r>
  <r>
    <s v="OR01792720"/>
    <s v="PR1613703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2720"/>
    <s v="PR1613704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2720"/>
    <s v="PR1613705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38 - F13 "/>
    <x v="1"/>
    <x v="7"/>
    <x v="1"/>
    <s v="244 - F60 "/>
    <x v="2"/>
    <s v="244 - F54 "/>
    <x v="3"/>
    <x v="9"/>
    <x v="3"/>
    <x v="3"/>
  </r>
  <r>
    <s v="OR01792720"/>
    <s v="PR1613706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38 - F13 "/>
    <x v="1"/>
    <x v="7"/>
    <x v="1"/>
    <s v="244 - F60 "/>
    <x v="2"/>
    <s v="244 - F54 "/>
    <x v="3"/>
    <x v="9"/>
    <x v="3"/>
    <x v="3"/>
  </r>
  <r>
    <s v="OR01792720"/>
    <s v="PR16137070"/>
    <x v="4"/>
    <x v="1"/>
    <s v="5MFOR  ASSEMBLY   [GTH&amp;GTX]"/>
    <x v="4"/>
    <s v="2176869"/>
    <s v="RGTHOR-56 DA8UNQ20 H3 PE14"/>
    <s v="EB KENSIN N-ANTI T-TL"/>
    <x v="3"/>
    <n v="55"/>
    <x v="0"/>
    <s v="VH973"/>
    <n v="400"/>
    <x v="1"/>
    <x v="0"/>
    <x v="2"/>
    <x v="0"/>
    <s v="CONG TY CO PHAN TONG CONG TY MAY"/>
    <s v="UNIQLO"/>
    <x v="1"/>
    <x v="1"/>
    <x v="1"/>
    <s v="138 - F13 "/>
    <x v="1"/>
    <x v="6"/>
    <x v="3"/>
    <s v="313 - F92 "/>
    <x v="0"/>
    <m/>
    <x v="0"/>
    <x v="0"/>
    <x v="0"/>
    <x v="0"/>
  </r>
  <r>
    <s v="OR01792720"/>
    <s v="PR16137020"/>
    <x v="4"/>
    <x v="1"/>
    <s v="5MFOR  ASSEMBLY   [GTH&amp;GTX]"/>
    <x v="4"/>
    <s v="2176869"/>
    <s v="RGTHOR-56 DA8UNQ20 H3 PE14"/>
    <s v="EB KENSIN N-ANTI T-TL"/>
    <x v="3"/>
    <n v="55"/>
    <x v="0"/>
    <s v="VH973"/>
    <n v="399"/>
    <x v="1"/>
    <x v="0"/>
    <x v="2"/>
    <x v="0"/>
    <s v="CONG TY CO PHAN TONG CONG TY MAY"/>
    <s v="UNIQLO"/>
    <x v="1"/>
    <x v="1"/>
    <x v="1"/>
    <s v="138 - F13 "/>
    <x v="1"/>
    <x v="7"/>
    <x v="0"/>
    <m/>
    <x v="0"/>
    <m/>
    <x v="0"/>
    <x v="0"/>
    <x v="0"/>
    <x v="0"/>
  </r>
  <r>
    <s v="OR01792720"/>
    <s v="PR1613711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2720"/>
    <s v="PR16137080"/>
    <x v="4"/>
    <x v="1"/>
    <s v="5MFOR  ASSEMBLY   [GTH&amp;GTX]"/>
    <x v="4"/>
    <s v="2176869"/>
    <s v="RGTHOR-56 DA8UNQ20 H3 PE14"/>
    <s v="EB KENSIN N-ANTI T-TL"/>
    <x v="3"/>
    <n v="57"/>
    <x v="0"/>
    <s v="VH973"/>
    <n v="231"/>
    <x v="1"/>
    <x v="0"/>
    <x v="2"/>
    <x v="0"/>
    <s v="CONG TY CO PHAN TONG CONG TY MAY"/>
    <s v="UNIQLO"/>
    <x v="1"/>
    <x v="1"/>
    <x v="1"/>
    <s v="138 - F13 "/>
    <x v="1"/>
    <x v="6"/>
    <x v="3"/>
    <s v="313 - F92 "/>
    <x v="0"/>
    <m/>
    <x v="0"/>
    <x v="0"/>
    <x v="0"/>
    <x v="0"/>
  </r>
  <r>
    <s v="OR01792720"/>
    <s v="PR1613712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7"/>
    <x v="0"/>
    <m/>
    <x v="0"/>
    <m/>
    <x v="0"/>
    <x v="0"/>
    <x v="0"/>
    <x v="0"/>
  </r>
  <r>
    <s v="OR01792720"/>
    <s v="PR1613713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7"/>
    <x v="0"/>
    <m/>
    <x v="0"/>
    <m/>
    <x v="0"/>
    <x v="0"/>
    <x v="0"/>
    <x v="0"/>
  </r>
  <r>
    <s v="OR01792720"/>
    <s v="PR1613714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6"/>
    <x v="3"/>
    <s v="313 - F92 "/>
    <x v="2"/>
    <s v="68R - F60 "/>
    <x v="0"/>
    <x v="0"/>
    <x v="0"/>
    <x v="0"/>
  </r>
  <r>
    <s v="OR01792720"/>
    <s v="PR1613715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6"/>
    <x v="3"/>
    <s v="313 - F92 "/>
    <x v="2"/>
    <s v="68R - F60 "/>
    <x v="0"/>
    <x v="0"/>
    <x v="0"/>
    <x v="0"/>
  </r>
  <r>
    <s v="OR01792720"/>
    <s v="PR1613716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6"/>
    <x v="0"/>
    <m/>
    <x v="0"/>
    <m/>
    <x v="0"/>
    <x v="0"/>
    <x v="0"/>
    <x v="0"/>
  </r>
  <r>
    <s v="OR01792720"/>
    <s v="PR1613717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2"/>
    <x v="0"/>
    <s v="CONG TY CO PHAN TONG CONG TY MAY"/>
    <s v="UNIQLO"/>
    <x v="1"/>
    <x v="1"/>
    <x v="1"/>
    <s v="139 - F13 "/>
    <x v="1"/>
    <x v="6"/>
    <x v="0"/>
    <m/>
    <x v="0"/>
    <m/>
    <x v="0"/>
    <x v="0"/>
    <x v="0"/>
    <x v="0"/>
  </r>
  <r>
    <s v="OR01742970"/>
    <s v="PR16197220"/>
    <x v="4"/>
    <x v="1"/>
    <s v="5MFOR  ASSEMBLY   [GTH&amp;GTX]"/>
    <x v="4"/>
    <s v="2176869"/>
    <s v="RGTHOR-56 DA8UNQ20 H3 PE14"/>
    <s v="EB KENSIN N-ANTI T-TL"/>
    <x v="3"/>
    <n v="57"/>
    <x v="0"/>
    <s v="VH973"/>
    <n v="400"/>
    <x v="1"/>
    <x v="0"/>
    <x v="1"/>
    <x v="1"/>
    <s v="CONG TY CO PHAN TONG CONG TY MAY"/>
    <s v="UNIQLO"/>
    <x v="1"/>
    <x v="0"/>
    <x v="1"/>
    <s v="142 - F13 "/>
    <x v="1"/>
    <x v="6"/>
    <x v="3"/>
    <s v="313 - F92 "/>
    <x v="0"/>
    <m/>
    <x v="0"/>
    <x v="0"/>
    <x v="0"/>
    <x v="0"/>
  </r>
  <r>
    <s v="OR01742970"/>
    <s v="PR16290770"/>
    <x v="4"/>
    <x v="1"/>
    <s v="5MFOR  ASSEMBLY   [GTH&amp;GTX]"/>
    <x v="4"/>
    <s v="2176869"/>
    <s v="RGTHOR-56 DA8UNQ20 H3 PE14"/>
    <s v="EB KENSIN N-ANTI T-TL"/>
    <x v="3"/>
    <n v="53"/>
    <x v="0"/>
    <s v="VH973"/>
    <n v="15"/>
    <x v="2"/>
    <x v="0"/>
    <x v="2"/>
    <x v="1"/>
    <s v="CONG TY CO PHAN TONG CONG TY MAY"/>
    <s v="UNIQLO"/>
    <x v="0"/>
    <x v="0"/>
    <x v="0"/>
    <m/>
    <x v="0"/>
    <x v="0"/>
    <x v="0"/>
    <m/>
    <x v="0"/>
    <m/>
    <x v="0"/>
    <x v="0"/>
    <x v="0"/>
    <x v="0"/>
  </r>
  <r>
    <s v="OR01772870"/>
    <s v="PR16198230"/>
    <x v="1"/>
    <x v="5"/>
    <s v="3YNRC SAMPLE [WASHING]"/>
    <x v="0"/>
    <s v="1525841"/>
    <s v="YMRNC-36 DAMB33 C5 PJR12"/>
    <s v="N-ANTI"/>
    <x v="3"/>
    <n v="11"/>
    <x v="0"/>
    <s v="  580"/>
    <n v="5"/>
    <x v="1"/>
    <x v="0"/>
    <x v="1"/>
    <x v="0"/>
    <s v="BAF BROTHER AND FRIEND GMBH"/>
    <s v="C&amp;A"/>
    <x v="1"/>
    <x v="1"/>
    <x v="1"/>
    <s v="119 - F13 "/>
    <x v="1"/>
    <x v="1"/>
    <x v="1"/>
    <s v="633 - F32 "/>
    <x v="2"/>
    <s v="787 - F31 "/>
    <x v="3"/>
    <x v="10"/>
    <x v="0"/>
    <x v="0"/>
  </r>
  <r>
    <s v="OR01717780"/>
    <s v="PR16190810"/>
    <x v="4"/>
    <x v="6"/>
    <s v="5MFOL  ASSEMBLY   [GTH&amp;GTX]"/>
    <x v="4"/>
    <s v="2670562"/>
    <s v="RGTHOL-56 DA8PGN2 V3 PE14"/>
    <s v="EB KENSIN N-ANTI T-TL"/>
    <x v="3"/>
    <n v="31.3"/>
    <x v="1"/>
    <s v="  156"/>
    <n v="75"/>
    <x v="1"/>
    <x v="0"/>
    <x v="1"/>
    <x v="1"/>
    <s v="CONG TY CO PHAN DET MAY PHU HOA AN"/>
    <s v="PERRY ELLIS"/>
    <x v="1"/>
    <x v="1"/>
    <x v="1"/>
    <s v="142 - F13 "/>
    <x v="1"/>
    <x v="6"/>
    <x v="3"/>
    <s v="313 - F92 "/>
    <x v="2"/>
    <s v="69L - F60 "/>
    <x v="3"/>
    <x v="11"/>
    <x v="0"/>
    <x v="0"/>
  </r>
  <r>
    <s v="OR01753480"/>
    <s v="PR16303700"/>
    <x v="4"/>
    <x v="9"/>
    <s v="5MFOR  ASSEMBLY   [GK]"/>
    <x v="3"/>
    <s v="1864697"/>
    <s v="RGVEOR-56 DA8LH V7 PE14"/>
    <s v="KENSIN N-ANTI T-TL"/>
    <x v="3"/>
    <n v="59.5"/>
    <x v="0"/>
    <s v="VI079"/>
    <n v="400"/>
    <x v="3"/>
    <x v="0"/>
    <x v="4"/>
    <x v="0"/>
    <s v="SHINSUNG TONGSANG CO.,LTD"/>
    <s v="TOPTEN KOREA"/>
    <x v="0"/>
    <x v="1"/>
    <x v="0"/>
    <m/>
    <x v="0"/>
    <x v="0"/>
    <x v="0"/>
    <m/>
    <x v="0"/>
    <m/>
    <x v="0"/>
    <x v="0"/>
    <x v="0"/>
    <x v="0"/>
  </r>
  <r>
    <s v="OR01792000"/>
    <s v="PR1621909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1"/>
    <x v="1"/>
    <x v="2"/>
    <x v="1"/>
    <s v="CONG TY CO PHAN TONG CONG TY MAY"/>
    <s v="UNIQLO"/>
    <x v="1"/>
    <x v="1"/>
    <x v="1"/>
    <s v="158 - F13 "/>
    <x v="1"/>
    <x v="6"/>
    <x v="0"/>
    <m/>
    <x v="0"/>
    <m/>
    <x v="0"/>
    <x v="0"/>
    <x v="0"/>
    <x v="0"/>
  </r>
  <r>
    <s v="OR01792000"/>
    <s v="PR16284980"/>
    <x v="2"/>
    <x v="3"/>
    <s v="5MFC  ASSEMBLY  [GTH&amp;GTX]"/>
    <x v="4"/>
    <s v="3029070"/>
    <s v="RGTHC-56 DA8UNQ20 H3 PE14"/>
    <s v="EB KENSIN N-ANTI WMI20"/>
    <x v="3"/>
    <n v="12"/>
    <x v="0"/>
    <s v="VH973"/>
    <n v="1100"/>
    <x v="2"/>
    <x v="1"/>
    <x v="3"/>
    <x v="1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284970"/>
    <x v="2"/>
    <x v="3"/>
    <s v="5MFC  ASSEMBLY  [GTH&amp;GTX]"/>
    <x v="4"/>
    <s v="3029070"/>
    <s v="RGTHC-56 DA8UNQ20 H3 PE14"/>
    <s v="EB KENSIN N-ANTI WMI20"/>
    <x v="3"/>
    <n v="12"/>
    <x v="0"/>
    <s v="VH973"/>
    <n v="197"/>
    <x v="2"/>
    <x v="1"/>
    <x v="3"/>
    <x v="1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28499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2"/>
    <x v="1"/>
    <x v="3"/>
    <x v="1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28500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2"/>
    <x v="1"/>
    <x v="3"/>
    <x v="1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282290"/>
    <x v="2"/>
    <x v="3"/>
    <s v="5MFC  ASSEMBLY  [GTH&amp;GTX]"/>
    <x v="4"/>
    <s v="3029070"/>
    <s v="RGTHC-56 DA8UNQ20 H3 PE14"/>
    <s v="EB KENSIN N-ANTI WMI20"/>
    <x v="3"/>
    <n v="13"/>
    <x v="0"/>
    <s v="VH973"/>
    <n v="1100"/>
    <x v="2"/>
    <x v="0"/>
    <x v="3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282280"/>
    <x v="2"/>
    <x v="3"/>
    <s v="5MFC  ASSEMBLY  [GTH&amp;GTX]"/>
    <x v="4"/>
    <s v="3029070"/>
    <s v="RGTHC-56 DA8UNQ20 H3 PE14"/>
    <s v="EB KENSIN N-ANTI WMI20"/>
    <x v="3"/>
    <n v="13"/>
    <x v="0"/>
    <s v="VH973"/>
    <n v="652"/>
    <x v="2"/>
    <x v="0"/>
    <x v="3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303520"/>
    <x v="2"/>
    <x v="3"/>
    <s v="5MFC  ASSEMBLY  [GTH&amp;GTX]"/>
    <x v="4"/>
    <s v="3029070"/>
    <s v="RGTHC-56 DA8UNQ20 H3 PE14"/>
    <s v="EB KENSIN N-ANTI WMI20"/>
    <x v="3"/>
    <n v="12.5"/>
    <x v="0"/>
    <s v="VH973"/>
    <n v="615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000"/>
    <s v="PR16303510"/>
    <x v="2"/>
    <x v="3"/>
    <s v="5MFC  ASSEMBLY  [GTH&amp;GTX]"/>
    <x v="4"/>
    <s v="3029070"/>
    <s v="RGTHC-56 DA8UNQ20 H3 PE14"/>
    <s v="EB KENSIN N-ANTI WMI20"/>
    <x v="3"/>
    <n v="12.5"/>
    <x v="0"/>
    <s v="VH973"/>
    <n v="592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3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40"/>
    <x v="2"/>
    <x v="3"/>
    <s v="5MFC  ASSEMBLY  [GTH&amp;GTX]"/>
    <x v="4"/>
    <s v="3029070"/>
    <s v="RGTHC-56 DA8UNQ20 H3 PE14"/>
    <s v="EB KENSIN N-ANTI WMI20"/>
    <x v="3"/>
    <n v="12.5"/>
    <x v="0"/>
    <s v="VH973"/>
    <n v="1100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00"/>
    <x v="2"/>
    <x v="3"/>
    <s v="5MFC  ASSEMBLY  [GTH&amp;GTX]"/>
    <x v="4"/>
    <s v="3029070"/>
    <s v="RGTHC-56 DA8UNQ20 H3 PE14"/>
    <s v="EB KENSIN N-ANTI WMI20"/>
    <x v="3"/>
    <n v="12.5"/>
    <x v="0"/>
    <s v="VH973"/>
    <n v="199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50"/>
    <x v="2"/>
    <x v="3"/>
    <s v="5MFC  ASSEMBLY  [GTH&amp;GTX]"/>
    <x v="4"/>
    <s v="3029070"/>
    <s v="RGTHC-56 DA8UNQ20 H3 PE14"/>
    <s v="EB KENSIN N-ANTI WMI20"/>
    <x v="3"/>
    <n v="13"/>
    <x v="0"/>
    <s v="VH973"/>
    <n v="1100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2730"/>
    <s v="PR16303560"/>
    <x v="2"/>
    <x v="3"/>
    <s v="5MFC  ASSEMBLY  [GTH&amp;GTX]"/>
    <x v="4"/>
    <s v="3029070"/>
    <s v="RGTHC-56 DA8UNQ20 H3 PE14"/>
    <s v="EB KENSIN N-ANTI WMI20"/>
    <x v="3"/>
    <n v="13"/>
    <x v="0"/>
    <s v="VH973"/>
    <n v="1100"/>
    <x v="3"/>
    <x v="0"/>
    <x v="4"/>
    <x v="0"/>
    <s v="CONG TY CO PHAN TONG CONG TY MAY"/>
    <s v="UNIQLO"/>
    <x v="0"/>
    <x v="1"/>
    <x v="0"/>
    <m/>
    <x v="0"/>
    <x v="0"/>
    <x v="0"/>
    <m/>
    <x v="0"/>
    <m/>
    <x v="0"/>
    <x v="0"/>
    <x v="0"/>
    <x v="0"/>
  </r>
  <r>
    <s v="OR01791970"/>
    <s v="PR16195760"/>
    <x v="4"/>
    <x v="9"/>
    <s v="5MFOR  ASSEMBLY   [GK]"/>
    <x v="3"/>
    <s v="3082096"/>
    <s v="RGKOR-56 DA8UNQ20 X6 PE14"/>
    <s v="KENSIN N-ANTI T-TL"/>
    <x v="3"/>
    <n v="53"/>
    <x v="0"/>
    <s v="  580"/>
    <n v="4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91970"/>
    <s v="PR16195750"/>
    <x v="4"/>
    <x v="9"/>
    <s v="5MFOR  ASSEMBLY   [GK]"/>
    <x v="3"/>
    <s v="3082096"/>
    <s v="RGKOR-56 DA8UNQ20 X6 PE14"/>
    <s v="KENSIN N-ANTI T-TL"/>
    <x v="3"/>
    <n v="53"/>
    <x v="0"/>
    <s v="  580"/>
    <n v="4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691310"/>
    <s v="PR16203210"/>
    <x v="4"/>
    <x v="11"/>
    <s v="5RM&amp;RNOR  ASSEMBLY [WASHING]"/>
    <x v="0"/>
    <s v="2931598"/>
    <s v="RMNOR-56 DA8PA05 C5 PE14"/>
    <s v="N-ANTI T-TL"/>
    <x v="3"/>
    <n v="61.5"/>
    <x v="0"/>
    <s v="V1987"/>
    <n v="34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20"/>
    <x v="4"/>
    <x v="11"/>
    <s v="5RM&amp;RNOR  ASSEMBLY [WASHING]"/>
    <x v="0"/>
    <s v="2931598"/>
    <s v="RMNOR-56 DA8PA05 C5 PE14"/>
    <s v="N-ANTI T-TL"/>
    <x v="3"/>
    <n v="63.5"/>
    <x v="0"/>
    <s v="V1987"/>
    <n v="113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30"/>
    <x v="4"/>
    <x v="11"/>
    <s v="5RM&amp;RNOR  ASSEMBLY [WASHING]"/>
    <x v="0"/>
    <s v="2931598"/>
    <s v="RMNOR-56 DA8PA05 C5 PE14"/>
    <s v="N-ANTI T-TL"/>
    <x v="3"/>
    <n v="65.5"/>
    <x v="0"/>
    <s v="V1987"/>
    <n v="128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40"/>
    <x v="4"/>
    <x v="11"/>
    <s v="5RM&amp;RNOR  ASSEMBLY [WASHING]"/>
    <x v="0"/>
    <s v="2931598"/>
    <s v="RMNOR-56 DA8PA05 C5 PE14"/>
    <s v="N-ANTI T-TL"/>
    <x v="3"/>
    <n v="67.5"/>
    <x v="0"/>
    <s v="V1987"/>
    <n v="50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70"/>
    <x v="4"/>
    <x v="11"/>
    <s v="5RM&amp;RNOR  ASSEMBLY [WASHING]"/>
    <x v="0"/>
    <s v="2931598"/>
    <s v="RMNOR-56 DA8PA05 C5 PE14"/>
    <s v="N-ANTI T-TL"/>
    <x v="3"/>
    <n v="61.5"/>
    <x v="0"/>
    <s v="VK427"/>
    <n v="24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80"/>
    <x v="4"/>
    <x v="11"/>
    <s v="5RM&amp;RNOR  ASSEMBLY [WASHING]"/>
    <x v="0"/>
    <s v="2931598"/>
    <s v="RMNOR-56 DA8PA05 C5 PE14"/>
    <s v="N-ANTI T-TL"/>
    <x v="3"/>
    <n v="63.5"/>
    <x v="0"/>
    <s v="VK427"/>
    <n v="77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90"/>
    <x v="4"/>
    <x v="11"/>
    <s v="5RM&amp;RNOR  ASSEMBLY [WASHING]"/>
    <x v="0"/>
    <s v="2931598"/>
    <s v="RMNOR-56 DA8PA05 C5 PE14"/>
    <s v="N-ANTI T-TL"/>
    <x v="3"/>
    <n v="65.5"/>
    <x v="0"/>
    <s v="VK427"/>
    <n v="88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00"/>
    <x v="4"/>
    <x v="11"/>
    <s v="5RM&amp;RNOR  ASSEMBLY [WASHING]"/>
    <x v="0"/>
    <s v="2931598"/>
    <s v="RMNOR-56 DA8PA05 C5 PE14"/>
    <s v="N-ANTI T-TL"/>
    <x v="3"/>
    <n v="67.5"/>
    <x v="0"/>
    <s v="VK427"/>
    <n v="33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30"/>
    <x v="4"/>
    <x v="11"/>
    <s v="5RM&amp;RNOR  ASSEMBLY [WASHING]"/>
    <x v="0"/>
    <s v="2931598"/>
    <s v="RMNOR-56 DA8PA05 C5 PE14"/>
    <s v="N-ANTI T-TL"/>
    <x v="3"/>
    <n v="61.5"/>
    <x v="0"/>
    <s v="VG937"/>
    <n v="12"/>
    <x v="1"/>
    <x v="1"/>
    <x v="2"/>
    <x v="0"/>
    <s v="CONG TY TNHH UN-AVAILABLE"/>
    <s v="PALACE"/>
    <x v="1"/>
    <x v="1"/>
    <x v="1"/>
    <s v="160 - F13 "/>
    <x v="1"/>
    <x v="1"/>
    <x v="0"/>
    <m/>
    <x v="0"/>
    <m/>
    <x v="0"/>
    <x v="0"/>
    <x v="0"/>
    <x v="0"/>
  </r>
  <r>
    <s v="OR01691310"/>
    <s v="PR16203140"/>
    <x v="4"/>
    <x v="11"/>
    <s v="5RM&amp;RNOR  ASSEMBLY [WASHING]"/>
    <x v="0"/>
    <s v="2931598"/>
    <s v="RMNOR-56 DA8PA05 C5 PE14"/>
    <s v="N-ANTI T-TL"/>
    <x v="3"/>
    <n v="63.5"/>
    <x v="0"/>
    <s v="VG937"/>
    <n v="39"/>
    <x v="1"/>
    <x v="1"/>
    <x v="2"/>
    <x v="0"/>
    <s v="CONG TY TNHH UN-AVAILABLE"/>
    <s v="PALACE"/>
    <x v="1"/>
    <x v="1"/>
    <x v="1"/>
    <s v="160 - F13 "/>
    <x v="1"/>
    <x v="1"/>
    <x v="0"/>
    <m/>
    <x v="0"/>
    <m/>
    <x v="0"/>
    <x v="0"/>
    <x v="0"/>
    <x v="0"/>
  </r>
  <r>
    <s v="OR01691310"/>
    <s v="PR16203150"/>
    <x v="4"/>
    <x v="11"/>
    <s v="5RM&amp;RNOR  ASSEMBLY [WASHING]"/>
    <x v="0"/>
    <s v="2931598"/>
    <s v="RMNOR-56 DA8PA05 C5 PE14"/>
    <s v="N-ANTI T-TL"/>
    <x v="3"/>
    <n v="65.5"/>
    <x v="0"/>
    <s v="VG937"/>
    <n v="44"/>
    <x v="1"/>
    <x v="1"/>
    <x v="2"/>
    <x v="0"/>
    <s v="CONG TY TNHH UN-AVAILABLE"/>
    <s v="PALACE"/>
    <x v="1"/>
    <x v="1"/>
    <x v="1"/>
    <s v="160 - F13 "/>
    <x v="1"/>
    <x v="1"/>
    <x v="0"/>
    <m/>
    <x v="0"/>
    <m/>
    <x v="0"/>
    <x v="0"/>
    <x v="0"/>
    <x v="0"/>
  </r>
  <r>
    <s v="OR01691310"/>
    <s v="PR16203160"/>
    <x v="4"/>
    <x v="11"/>
    <s v="5RM&amp;RNOR  ASSEMBLY [WASHING]"/>
    <x v="0"/>
    <s v="2931598"/>
    <s v="RMNOR-56 DA8PA05 C5 PE14"/>
    <s v="N-ANTI T-TL"/>
    <x v="3"/>
    <n v="67.5"/>
    <x v="0"/>
    <s v="VG937"/>
    <n v="17"/>
    <x v="1"/>
    <x v="1"/>
    <x v="2"/>
    <x v="0"/>
    <s v="CONG TY TNHH UN-AVAILABLE"/>
    <s v="PALACE"/>
    <x v="1"/>
    <x v="1"/>
    <x v="1"/>
    <s v="160 - F13 "/>
    <x v="1"/>
    <x v="1"/>
    <x v="0"/>
    <m/>
    <x v="0"/>
    <m/>
    <x v="0"/>
    <x v="0"/>
    <x v="0"/>
    <x v="0"/>
  </r>
  <r>
    <s v="OR01691310"/>
    <s v="PR16203250"/>
    <x v="4"/>
    <x v="11"/>
    <s v="5RM&amp;RNOR  ASSEMBLY [WASHING]"/>
    <x v="0"/>
    <s v="2931598"/>
    <s v="RMNOR-56 DA8PA05 C5 PE14"/>
    <s v="N-ANTI T-TL"/>
    <x v="3"/>
    <n v="61.5"/>
    <x v="0"/>
    <s v="V7015"/>
    <n v="12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60"/>
    <x v="4"/>
    <x v="11"/>
    <s v="5RM&amp;RNOR  ASSEMBLY [WASHING]"/>
    <x v="0"/>
    <s v="2931598"/>
    <s v="RMNOR-56 DA8PA05 C5 PE14"/>
    <s v="N-ANTI T-TL"/>
    <x v="3"/>
    <n v="63.5"/>
    <x v="0"/>
    <s v="V7015"/>
    <n v="39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70"/>
    <x v="4"/>
    <x v="11"/>
    <s v="5RM&amp;RNOR  ASSEMBLY [WASHING]"/>
    <x v="0"/>
    <s v="2931598"/>
    <s v="RMNOR-56 DA8PA05 C5 PE14"/>
    <s v="N-ANTI T-TL"/>
    <x v="3"/>
    <n v="65.5"/>
    <x v="0"/>
    <s v="V7015"/>
    <n v="44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280"/>
    <x v="4"/>
    <x v="11"/>
    <s v="5RM&amp;RNOR  ASSEMBLY [WASHING]"/>
    <x v="0"/>
    <s v="2931598"/>
    <s v="RMNOR-56 DA8PA05 C5 PE14"/>
    <s v="N-ANTI T-TL"/>
    <x v="3"/>
    <n v="67.5"/>
    <x v="0"/>
    <s v="V7015"/>
    <n v="17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090"/>
    <x v="4"/>
    <x v="11"/>
    <s v="5RM&amp;RNOR  ASSEMBLY [WASHING]"/>
    <x v="0"/>
    <s v="2931598"/>
    <s v="RMNOR-56 DA8PA05 C5 PE14"/>
    <s v="N-ANTI T-TL"/>
    <x v="3"/>
    <n v="61.5"/>
    <x v="0"/>
    <s v="  900"/>
    <n v="12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00"/>
    <x v="4"/>
    <x v="11"/>
    <s v="5RM&amp;RNOR  ASSEMBLY [WASHING]"/>
    <x v="0"/>
    <s v="2931598"/>
    <s v="RMNOR-56 DA8PA05 C5 PE14"/>
    <s v="N-ANTI T-TL"/>
    <x v="3"/>
    <n v="63.5"/>
    <x v="0"/>
    <s v="  900"/>
    <n v="39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10"/>
    <x v="4"/>
    <x v="11"/>
    <s v="5RM&amp;RNOR  ASSEMBLY [WASHING]"/>
    <x v="0"/>
    <s v="2931598"/>
    <s v="RMNOR-56 DA8PA05 C5 PE14"/>
    <s v="N-ANTI T-TL"/>
    <x v="3"/>
    <n v="65.5"/>
    <x v="0"/>
    <s v="  900"/>
    <n v="44"/>
    <x v="1"/>
    <x v="1"/>
    <x v="2"/>
    <x v="0"/>
    <s v="CONG TY TNHH UN-AVAILABLE"/>
    <s v="PALACE"/>
    <x v="2"/>
    <x v="1"/>
    <x v="1"/>
    <s v="160 - F13 "/>
    <x v="0"/>
    <x v="0"/>
    <x v="0"/>
    <m/>
    <x v="0"/>
    <m/>
    <x v="0"/>
    <x v="0"/>
    <x v="0"/>
    <x v="0"/>
  </r>
  <r>
    <s v="OR01691310"/>
    <s v="PR16203120"/>
    <x v="4"/>
    <x v="11"/>
    <s v="5RM&amp;RNOR  ASSEMBLY [WASHING]"/>
    <x v="0"/>
    <s v="2931598"/>
    <s v="RMNOR-56 DA8PA05 C5 PE14"/>
    <s v="N-ANTI T-TL"/>
    <x v="3"/>
    <n v="67.5"/>
    <x v="0"/>
    <s v="  900"/>
    <n v="17"/>
    <x v="1"/>
    <x v="1"/>
    <x v="2"/>
    <x v="0"/>
    <s v="CONG TY TNHH UN-AVAILABLE"/>
    <s v="PALACE"/>
    <x v="0"/>
    <x v="1"/>
    <x v="1"/>
    <s v="160 - F13 "/>
    <x v="0"/>
    <x v="0"/>
    <x v="0"/>
    <m/>
    <x v="0"/>
    <m/>
    <x v="0"/>
    <x v="0"/>
    <x v="0"/>
    <x v="0"/>
  </r>
  <r>
    <s v="OR01693620"/>
    <s v="PR16253930"/>
    <x v="4"/>
    <x v="12"/>
    <s v="5MFOL  ASSEMBLY   [WASHING]"/>
    <x v="0"/>
    <s v="2962978"/>
    <s v="YANOL-56 DA8Y574 C5 P14"/>
    <s v="KENSIN N-ANTI T-TL"/>
    <x v="3"/>
    <n v="55"/>
    <x v="0"/>
    <s v="  580"/>
    <n v="400"/>
    <x v="2"/>
    <x v="0"/>
    <x v="2"/>
    <x v="1"/>
    <s v="CONG TY TNHH NYG (VIET NAM)"/>
    <s v="NIKE"/>
    <x v="1"/>
    <x v="1"/>
    <x v="1"/>
    <s v="149 - F13 "/>
    <x v="1"/>
    <x v="1"/>
    <x v="0"/>
    <m/>
    <x v="0"/>
    <m/>
    <x v="0"/>
    <x v="0"/>
    <x v="0"/>
    <x v="0"/>
  </r>
  <r>
    <s v="OR01693620"/>
    <s v="PR16253940"/>
    <x v="4"/>
    <x v="12"/>
    <s v="5MFOL  ASSEMBLY   [WASHING]"/>
    <x v="0"/>
    <s v="2962978"/>
    <s v="YANOL-56 DA8Y574 C5 P14"/>
    <s v="KENSIN N-ANTI T-TL"/>
    <x v="3"/>
    <n v="55"/>
    <x v="0"/>
    <s v="  580"/>
    <n v="400"/>
    <x v="2"/>
    <x v="0"/>
    <x v="2"/>
    <x v="1"/>
    <s v="CONG TY TNHH NYG (VIET NAM)"/>
    <s v="NIKE"/>
    <x v="1"/>
    <x v="1"/>
    <x v="1"/>
    <s v="149 - F13 "/>
    <x v="1"/>
    <x v="1"/>
    <x v="3"/>
    <s v="311 - F92 "/>
    <x v="0"/>
    <m/>
    <x v="0"/>
    <x v="0"/>
    <x v="0"/>
    <x v="0"/>
  </r>
  <r>
    <s v="OR01693620"/>
    <s v="PR16253920"/>
    <x v="4"/>
    <x v="12"/>
    <s v="5MFOL  ASSEMBLY   [WASHING]"/>
    <x v="0"/>
    <s v="2962978"/>
    <s v="YANOL-56 DA8Y574 C5 P14"/>
    <s v="KENSIN N-ANTI T-TL"/>
    <x v="3"/>
    <n v="55"/>
    <x v="0"/>
    <s v="  580"/>
    <n v="383"/>
    <x v="2"/>
    <x v="0"/>
    <x v="2"/>
    <x v="1"/>
    <s v="CONG TY TNHH NYG (VIET NAM)"/>
    <s v="NIKE"/>
    <x v="2"/>
    <x v="1"/>
    <x v="1"/>
    <s v="149 - F13 "/>
    <x v="0"/>
    <x v="0"/>
    <x v="0"/>
    <m/>
    <x v="0"/>
    <m/>
    <x v="0"/>
    <x v="0"/>
    <x v="0"/>
    <x v="0"/>
  </r>
  <r>
    <s v="OR01693620"/>
    <s v="PR16253910"/>
    <x v="4"/>
    <x v="12"/>
    <s v="5MFOL  ASSEMBLY   [WASHING]"/>
    <x v="0"/>
    <s v="2962978"/>
    <s v="YANOL-56 DA8Y574 C5 P14"/>
    <s v="KENSIN N-ANTI T-TL"/>
    <x v="3"/>
    <n v="53.5"/>
    <x v="0"/>
    <s v="  580"/>
    <n v="335"/>
    <x v="2"/>
    <x v="0"/>
    <x v="2"/>
    <x v="1"/>
    <s v="CONG TY TNHH NYG (VIET NAM)"/>
    <s v="NIKE"/>
    <x v="2"/>
    <x v="1"/>
    <x v="1"/>
    <s v="149 - F13 "/>
    <x v="0"/>
    <x v="0"/>
    <x v="0"/>
    <m/>
    <x v="0"/>
    <m/>
    <x v="0"/>
    <x v="0"/>
    <x v="0"/>
    <x v="0"/>
  </r>
  <r>
    <s v="OR01693620"/>
    <s v="PR16254010"/>
    <x v="4"/>
    <x v="12"/>
    <s v="5MFOL  ASSEMBLY   [WASHING]"/>
    <x v="0"/>
    <s v="2962978"/>
    <s v="YANOL-56 DA8Y574 C5 P14"/>
    <s v="KENSIN N-ANTI T-TL"/>
    <x v="3"/>
    <n v="57.5"/>
    <x v="0"/>
    <s v="V5058"/>
    <n v="125"/>
    <x v="2"/>
    <x v="0"/>
    <x v="2"/>
    <x v="1"/>
    <s v="CONG TY TNHH NYG (VIET NAM)"/>
    <s v="NIKE"/>
    <x v="0"/>
    <x v="1"/>
    <x v="0"/>
    <m/>
    <x v="0"/>
    <x v="0"/>
    <x v="0"/>
    <m/>
    <x v="0"/>
    <m/>
    <x v="0"/>
    <x v="0"/>
    <x v="0"/>
    <x v="0"/>
  </r>
  <r>
    <s v="OR01693620"/>
    <s v="PR16254000"/>
    <x v="4"/>
    <x v="12"/>
    <s v="5MFOL  ASSEMBLY   [WASHING]"/>
    <x v="0"/>
    <s v="2962978"/>
    <s v="YANOL-56 DA8Y574 C5 P14"/>
    <s v="KENSIN N-ANTI T-TL"/>
    <x v="3"/>
    <n v="56.5"/>
    <x v="0"/>
    <s v="V5058"/>
    <n v="362"/>
    <x v="2"/>
    <x v="0"/>
    <x v="2"/>
    <x v="1"/>
    <s v="CONG TY TNHH NYG (VIET NAM)"/>
    <s v="NIKE"/>
    <x v="0"/>
    <x v="1"/>
    <x v="0"/>
    <m/>
    <x v="0"/>
    <x v="0"/>
    <x v="0"/>
    <m/>
    <x v="0"/>
    <m/>
    <x v="0"/>
    <x v="0"/>
    <x v="0"/>
    <x v="0"/>
  </r>
  <r>
    <s v="OR01693620"/>
    <s v="PR16253990"/>
    <x v="4"/>
    <x v="12"/>
    <s v="5MFOL  ASSEMBLY   [WASHING]"/>
    <x v="0"/>
    <s v="2962978"/>
    <s v="YANOL-56 DA8Y574 C5 P14"/>
    <s v="KENSIN N-ANTI T-TL"/>
    <x v="3"/>
    <n v="55"/>
    <x v="0"/>
    <s v="V5058"/>
    <n v="308"/>
    <x v="2"/>
    <x v="0"/>
    <x v="2"/>
    <x v="1"/>
    <s v="CONG TY TNHH NYG (VIET NAM)"/>
    <s v="NIKE"/>
    <x v="0"/>
    <x v="1"/>
    <x v="0"/>
    <m/>
    <x v="0"/>
    <x v="0"/>
    <x v="0"/>
    <m/>
    <x v="0"/>
    <m/>
    <x v="0"/>
    <x v="0"/>
    <x v="0"/>
    <x v="0"/>
  </r>
  <r>
    <s v="OR01693620"/>
    <s v="PR16256080"/>
    <x v="4"/>
    <x v="12"/>
    <s v="5MFOL  ASSEMBLY   [WASHING]"/>
    <x v="0"/>
    <s v="2962978"/>
    <s v="YANOL-56 DA8Y574 C5 P14"/>
    <s v="KENSIN N-ANTI T-TL"/>
    <x v="3"/>
    <n v="53.5"/>
    <x v="0"/>
    <s v="V5058"/>
    <n v="132"/>
    <x v="2"/>
    <x v="0"/>
    <x v="2"/>
    <x v="1"/>
    <s v="CONG TY TNHH NYG (VIET NAM)"/>
    <s v="NIKE"/>
    <x v="0"/>
    <x v="1"/>
    <x v="0"/>
    <m/>
    <x v="0"/>
    <x v="0"/>
    <x v="0"/>
    <m/>
    <x v="0"/>
    <m/>
    <x v="0"/>
    <x v="0"/>
    <x v="0"/>
    <x v="0"/>
  </r>
  <r>
    <s v="OR01693620"/>
    <s v="PR16253980"/>
    <x v="4"/>
    <x v="12"/>
    <s v="5MFOL  ASSEMBLY   [WASHING]"/>
    <x v="0"/>
    <s v="2962978"/>
    <s v="YANOL-56 DA8Y574 C5 P14"/>
    <s v="KENSIN N-ANTI T-TL"/>
    <x v="3"/>
    <n v="57.5"/>
    <x v="0"/>
    <s v="VM082"/>
    <n v="280"/>
    <x v="2"/>
    <x v="0"/>
    <x v="2"/>
    <x v="1"/>
    <s v="CONG TY TNHH NYG (VIET NAM)"/>
    <s v="NIKE"/>
    <x v="1"/>
    <x v="1"/>
    <x v="1"/>
    <s v="149 - F13 "/>
    <x v="1"/>
    <x v="1"/>
    <x v="0"/>
    <m/>
    <x v="0"/>
    <m/>
    <x v="0"/>
    <x v="0"/>
    <x v="0"/>
    <x v="0"/>
  </r>
  <r>
    <s v="OR01693620"/>
    <s v="PR16253970"/>
    <x v="4"/>
    <x v="12"/>
    <s v="5MFOL  ASSEMBLY   [WASHING]"/>
    <x v="0"/>
    <s v="2962978"/>
    <s v="YANOL-56 DA8Y574 C5 P14"/>
    <s v="KENSIN N-ANTI T-TL"/>
    <x v="3"/>
    <n v="56.5"/>
    <x v="0"/>
    <s v="VM082"/>
    <n v="400"/>
    <x v="2"/>
    <x v="0"/>
    <x v="2"/>
    <x v="1"/>
    <s v="CONG TY TNHH NYG (VIET NAM)"/>
    <s v="NIKE"/>
    <x v="0"/>
    <x v="1"/>
    <x v="1"/>
    <s v="149 - F13 "/>
    <x v="0"/>
    <x v="0"/>
    <x v="0"/>
    <m/>
    <x v="0"/>
    <m/>
    <x v="0"/>
    <x v="0"/>
    <x v="0"/>
    <x v="0"/>
  </r>
  <r>
    <s v="OR01693620"/>
    <s v="PR16253960"/>
    <x v="4"/>
    <x v="12"/>
    <s v="5MFOL  ASSEMBLY   [WASHING]"/>
    <x v="0"/>
    <s v="2962978"/>
    <s v="YANOL-56 DA8Y574 C5 P14"/>
    <s v="KENSIN N-ANTI T-TL"/>
    <x v="3"/>
    <n v="56.5"/>
    <x v="0"/>
    <s v="VM082"/>
    <n v="120"/>
    <x v="2"/>
    <x v="0"/>
    <x v="2"/>
    <x v="1"/>
    <s v="CONG TY TNHH NYG (VIET NAM)"/>
    <s v="NIKE"/>
    <x v="2"/>
    <x v="1"/>
    <x v="1"/>
    <s v="149 - F13 "/>
    <x v="0"/>
    <x v="0"/>
    <x v="0"/>
    <m/>
    <x v="0"/>
    <m/>
    <x v="0"/>
    <x v="0"/>
    <x v="0"/>
    <x v="0"/>
  </r>
  <r>
    <s v="OR01693620"/>
    <s v="PR16253950"/>
    <x v="4"/>
    <x v="12"/>
    <s v="5MFOL  ASSEMBLY   [WASHING]"/>
    <x v="0"/>
    <s v="2962978"/>
    <s v="YANOL-56 DA8Y574 C5 P14"/>
    <s v="KENSIN N-ANTI T-TL"/>
    <x v="3"/>
    <n v="55"/>
    <x v="0"/>
    <s v="VM082"/>
    <n v="400"/>
    <x v="2"/>
    <x v="0"/>
    <x v="2"/>
    <x v="1"/>
    <s v="CONG TY TNHH NYG (VIET NAM)"/>
    <s v="NIKE"/>
    <x v="2"/>
    <x v="1"/>
    <x v="1"/>
    <s v="149 - F13 "/>
    <x v="0"/>
    <x v="0"/>
    <x v="0"/>
    <m/>
    <x v="0"/>
    <m/>
    <x v="0"/>
    <x v="0"/>
    <x v="0"/>
    <x v="0"/>
  </r>
  <r>
    <s v="OR01715060"/>
    <s v="PR16244760"/>
    <x v="4"/>
    <x v="6"/>
    <s v="5MFOL  ASSEMBLY   [GTH&amp;GTX]"/>
    <x v="4"/>
    <s v="3138154"/>
    <s v="RGTHOL-56 DA8GP260 H3 PE14"/>
    <s v="EB KENSIN N-ANTI T-TL TWIST4"/>
    <x v="3"/>
    <n v="22.5"/>
    <x v="1"/>
    <s v="VG186"/>
    <n v="51"/>
    <x v="1"/>
    <x v="1"/>
    <x v="2"/>
    <x v="0"/>
    <s v="MAKALOT INDUSTRIAL CO., LTD"/>
    <s v="GAP"/>
    <x v="0"/>
    <x v="0"/>
    <x v="0"/>
    <m/>
    <x v="0"/>
    <x v="0"/>
    <x v="0"/>
    <m/>
    <x v="0"/>
    <m/>
    <x v="0"/>
    <x v="0"/>
    <x v="0"/>
    <x v="0"/>
  </r>
  <r>
    <s v="OR01715090"/>
    <s v="PR16244750"/>
    <x v="4"/>
    <x v="6"/>
    <s v="5MFOL  ASSEMBLY   [GTH&amp;GTX]"/>
    <x v="4"/>
    <s v="3138154"/>
    <s v="RGTHOL-56 DA8GP260 H3 PE14"/>
    <s v="EB KENSIN N-ANTI T-TL TWIST4"/>
    <x v="3"/>
    <n v="22.8"/>
    <x v="1"/>
    <s v="VG178"/>
    <n v="156"/>
    <x v="1"/>
    <x v="1"/>
    <x v="2"/>
    <x v="0"/>
    <s v="MAKALOT INDUSTRIAL CO., LTD"/>
    <s v="GAP"/>
    <x v="0"/>
    <x v="0"/>
    <x v="1"/>
    <s v="136 - F13 "/>
    <x v="0"/>
    <x v="0"/>
    <x v="0"/>
    <m/>
    <x v="0"/>
    <m/>
    <x v="0"/>
    <x v="0"/>
    <x v="0"/>
    <x v="0"/>
  </r>
  <r>
    <s v="OR01781040"/>
    <s v="PR16297440"/>
    <x v="6"/>
    <x v="3"/>
    <s v="5MFO  SAMPLE [GTH&amp;GTX]"/>
    <x v="4"/>
    <s v="3138154"/>
    <s v="RGTHOL-56 DA8GP260 H3 PE14"/>
    <s v="EB KENSIN N-ANTI T-TL TWIST4"/>
    <x v="3"/>
    <n v="22.5"/>
    <x v="1"/>
    <s v="V5954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370"/>
    <x v="6"/>
    <x v="3"/>
    <s v="5MFO  SAMPLE [GTH&amp;GTX]"/>
    <x v="4"/>
    <s v="3138154"/>
    <s v="RGTHOL-56 DA8GP260 H3 PE14"/>
    <s v="EB KENSIN N-ANTI T-TL TWIST4"/>
    <x v="3"/>
    <n v="22.5"/>
    <x v="1"/>
    <s v="VG278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450"/>
    <x v="6"/>
    <x v="3"/>
    <s v="5MFO  SAMPLE [GTH&amp;GTX]"/>
    <x v="4"/>
    <s v="3138154"/>
    <s v="RGTHOL-56 DA8GP260 H3 PE14"/>
    <s v="EB KENSIN N-ANTI T-TL TWIST4"/>
    <x v="3"/>
    <n v="22.5"/>
    <x v="1"/>
    <s v="V8450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380"/>
    <x v="6"/>
    <x v="3"/>
    <s v="5MFO  SAMPLE [GTH&amp;GTX]"/>
    <x v="4"/>
    <s v="3138154"/>
    <s v="RGTHOL-56 DA8GP260 H3 PE14"/>
    <s v="EB KENSIN N-ANTI T-TL TWIST4"/>
    <x v="3"/>
    <n v="22.5"/>
    <x v="1"/>
    <s v="VG339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330"/>
    <x v="6"/>
    <x v="3"/>
    <s v="5MFO  SAMPLE [GTH&amp;GTX]"/>
    <x v="4"/>
    <s v="3138154"/>
    <s v="RGTHOL-56 DA8GP260 H3 PE14"/>
    <s v="EB KENSIN N-ANTI T-TL TWIST4"/>
    <x v="3"/>
    <n v="22.5"/>
    <x v="1"/>
    <s v="VG182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81040"/>
    <s v="PR16297340"/>
    <x v="6"/>
    <x v="3"/>
    <s v="5MFO  SAMPLE [GTH&amp;GTX]"/>
    <x v="4"/>
    <s v="3138154"/>
    <s v="RGTHOL-56 DA8GP260 H3 PE14"/>
    <s v="EB KENSIN N-ANTI T-TL TWIST4"/>
    <x v="3"/>
    <n v="22.5"/>
    <x v="1"/>
    <s v="VG183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20"/>
    <s v="PR16297400"/>
    <x v="6"/>
    <x v="3"/>
    <s v="5MFO  SAMPLE [GTH&amp;GTX]"/>
    <x v="4"/>
    <s v="3138154"/>
    <s v="RGTHOL-56 DA8GP260 H3 PE14"/>
    <s v="EB KENSIN N-ANTI T-TL TWIST4"/>
    <x v="3"/>
    <n v="27.5"/>
    <x v="1"/>
    <s v="V1513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20"/>
    <s v="PR16297390"/>
    <x v="6"/>
    <x v="3"/>
    <s v="5MFO  SAMPLE [GTH&amp;GTX]"/>
    <x v="4"/>
    <s v="3138154"/>
    <s v="RGTHOL-56 DA8GP260 H3 PE14"/>
    <s v="EB KENSIN N-ANTI T-TL TWIST4"/>
    <x v="3"/>
    <n v="27.5"/>
    <x v="1"/>
    <s v="VG965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20"/>
    <s v="PR16297350"/>
    <x v="6"/>
    <x v="3"/>
    <s v="5MFO  SAMPLE [GTH&amp;GTX]"/>
    <x v="4"/>
    <s v="3138154"/>
    <s v="RGTHOL-56 DA8GP260 H3 PE14"/>
    <s v="EB KENSIN N-ANTI T-TL TWIST4"/>
    <x v="3"/>
    <n v="27.5"/>
    <x v="1"/>
    <s v="VG183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3960"/>
    <s v="PR16297410"/>
    <x v="6"/>
    <x v="3"/>
    <s v="5MFO  SAMPLE [GTH&amp;GTX]"/>
    <x v="4"/>
    <s v="3138154"/>
    <s v="RGTHOL-56 DA8GP260 H3 PE14"/>
    <s v="EB KENSIN N-ANTI T-TL TWIST4"/>
    <x v="3"/>
    <n v="6.8"/>
    <x v="1"/>
    <s v="V4789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3960"/>
    <s v="PR16297420"/>
    <x v="6"/>
    <x v="3"/>
    <s v="5MFO  SAMPLE [GTH&amp;GTX]"/>
    <x v="4"/>
    <s v="3138154"/>
    <s v="RGTHOL-56 DA8GP260 H3 PE14"/>
    <s v="EB KENSIN N-ANTI T-TL TWIST4"/>
    <x v="3"/>
    <n v="7"/>
    <x v="1"/>
    <s v="V4789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3960"/>
    <s v="PR16297430"/>
    <x v="6"/>
    <x v="3"/>
    <s v="5MFO  SAMPLE [GTH&amp;GTX]"/>
    <x v="4"/>
    <s v="3138154"/>
    <s v="RGTHOL-56 DA8GP260 H3 PE14"/>
    <s v="EB KENSIN N-ANTI T-TL TWIST4"/>
    <x v="3"/>
    <n v="7.3"/>
    <x v="1"/>
    <s v="V4789"/>
    <n v="1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40"/>
    <s v="PR16297360"/>
    <x v="6"/>
    <x v="3"/>
    <s v="5MFO  SAMPLE [GTH&amp;GTX]"/>
    <x v="4"/>
    <s v="3138154"/>
    <s v="RGTHOL-56 DA8GP260 H3 PE14"/>
    <s v="EB KENSIN N-ANTI T-TL TWIST4"/>
    <x v="3"/>
    <n v="21.5"/>
    <x v="1"/>
    <s v="VG186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17840"/>
    <s v="PR16297320"/>
    <x v="6"/>
    <x v="3"/>
    <s v="5MFO  SAMPLE [GTH&amp;GTX]"/>
    <x v="4"/>
    <s v="3138154"/>
    <s v="RGTHOL-56 DA8GP260 H3 PE14"/>
    <s v="EB KENSIN N-ANTI T-TL TWIST4"/>
    <x v="3"/>
    <n v="21.5"/>
    <x v="1"/>
    <s v="VG178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15060"/>
    <s v="PR16290780"/>
    <x v="4"/>
    <x v="6"/>
    <s v="5MFOL  ASSEMBLY   [GTH&amp;GTX]"/>
    <x v="4"/>
    <s v="3138154"/>
    <s v="RGTHOL-56 DA8GP260 H3 PE14"/>
    <s v="EB KENSIN N-ANTI T-TL TWIST4"/>
    <x v="3"/>
    <n v="22.5"/>
    <x v="1"/>
    <s v="VG186"/>
    <n v="400"/>
    <x v="2"/>
    <x v="0"/>
    <x v="2"/>
    <x v="1"/>
    <s v="MAKALOT INDUSTRIAL CO., LTD"/>
    <s v="GAP"/>
    <x v="0"/>
    <x v="0"/>
    <x v="0"/>
    <m/>
    <x v="0"/>
    <x v="0"/>
    <x v="0"/>
    <m/>
    <x v="0"/>
    <m/>
    <x v="0"/>
    <x v="0"/>
    <x v="0"/>
    <x v="0"/>
  </r>
  <r>
    <s v="OR01715060"/>
    <s v="PR16290790"/>
    <x v="4"/>
    <x v="6"/>
    <s v="5MFOL  ASSEMBLY   [GTH&amp;GTX]"/>
    <x v="4"/>
    <s v="3138154"/>
    <s v="RGTHOL-56 DA8GP260 H3 PE14"/>
    <s v="EB KENSIN N-ANTI T-TL TWIST4"/>
    <x v="3"/>
    <n v="22.8"/>
    <x v="1"/>
    <s v="VG186"/>
    <n v="300"/>
    <x v="2"/>
    <x v="0"/>
    <x v="2"/>
    <x v="1"/>
    <s v="MAKALOT INDUSTRIAL CO., LTD"/>
    <s v="GAP"/>
    <x v="0"/>
    <x v="0"/>
    <x v="0"/>
    <m/>
    <x v="0"/>
    <x v="0"/>
    <x v="0"/>
    <m/>
    <x v="0"/>
    <m/>
    <x v="0"/>
    <x v="0"/>
    <x v="0"/>
    <x v="0"/>
  </r>
  <r>
    <s v="OR01824570"/>
    <s v="PR16297630"/>
    <x v="6"/>
    <x v="3"/>
    <s v="5MFO  SAMPLE [GTH&amp;GTX]"/>
    <x v="4"/>
    <s v="3138154"/>
    <s v="RGTHOL-56 DA8GP260 H3 PE14"/>
    <s v="EB KENSIN N-ANTI T-TL TWIST4"/>
    <x v="3"/>
    <n v="23.3"/>
    <x v="1"/>
    <s v="VG278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4570"/>
    <s v="PR16297650"/>
    <x v="6"/>
    <x v="3"/>
    <s v="5MFO  SAMPLE [GTH&amp;GTX]"/>
    <x v="4"/>
    <s v="3138154"/>
    <s v="RGTHOL-56 DA8GP260 H3 PE14"/>
    <s v="EB KENSIN N-ANTI T-TL TWIST4"/>
    <x v="3"/>
    <n v="23.3"/>
    <x v="1"/>
    <s v="V6818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4570"/>
    <s v="PR16297660"/>
    <x v="6"/>
    <x v="3"/>
    <s v="5MFO  SAMPLE [GTH&amp;GTX]"/>
    <x v="4"/>
    <s v="3138154"/>
    <s v="RGTHOL-56 DA8GP260 H3 PE14"/>
    <s v="EB KENSIN N-ANTI T-TL TWIST4"/>
    <x v="3"/>
    <n v="23.3"/>
    <x v="1"/>
    <s v="V8450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4570"/>
    <s v="PR16297620"/>
    <x v="6"/>
    <x v="3"/>
    <s v="5MFO  SAMPLE [GTH&amp;GTX]"/>
    <x v="4"/>
    <s v="3138154"/>
    <s v="RGTHOL-56 DA8GP260 H3 PE14"/>
    <s v="EB KENSIN N-ANTI T-TL TWIST4"/>
    <x v="3"/>
    <n v="23.3"/>
    <x v="1"/>
    <s v="VG182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824570"/>
    <s v="PR16297640"/>
    <x v="6"/>
    <x v="3"/>
    <s v="5MFO  SAMPLE [GTH&amp;GTX]"/>
    <x v="4"/>
    <s v="3138154"/>
    <s v="RGTHOL-56 DA8GP260 H3 PE14"/>
    <s v="EB KENSIN N-ANTI T-TL TWIST4"/>
    <x v="3"/>
    <n v="23.3"/>
    <x v="1"/>
    <s v="VG860"/>
    <n v="5"/>
    <x v="2"/>
    <x v="1"/>
    <x v="2"/>
    <x v="1"/>
    <s v="MAKALOT INDUSTRIAL CO., LTD"/>
    <s v="GAP"/>
    <x v="0"/>
    <x v="1"/>
    <x v="0"/>
    <m/>
    <x v="0"/>
    <x v="0"/>
    <x v="0"/>
    <m/>
    <x v="0"/>
    <m/>
    <x v="0"/>
    <x v="0"/>
    <x v="0"/>
    <x v="0"/>
  </r>
  <r>
    <s v="OR01711730"/>
    <s v="PR16149190"/>
    <x v="4"/>
    <x v="6"/>
    <s v="5MFOL  ASSEMBLY   [GTH&amp;GTX]"/>
    <x v="4"/>
    <s v="3161998"/>
    <s v="RGTHOL-56 DA8GP263 H3 PE14"/>
    <s v="EB KENSIN N-ANTI T-TL TWIST4"/>
    <x v="3"/>
    <n v="23.5"/>
    <x v="1"/>
    <s v="  580"/>
    <n v="65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00"/>
    <x v="4"/>
    <x v="6"/>
    <s v="5MFOL  ASSEMBLY   [GTH&amp;GTX]"/>
    <x v="4"/>
    <s v="3161998"/>
    <s v="RGTHOL-56 DA8GP263 H3 PE14"/>
    <s v="EB KENSIN N-ANTI T-TL TWIST4"/>
    <x v="3"/>
    <n v="24.3"/>
    <x v="1"/>
    <s v="  580"/>
    <n v="81"/>
    <x v="1"/>
    <x v="0"/>
    <x v="1"/>
    <x v="1"/>
    <s v="YAKJIN TRADING CORPORATION"/>
    <s v="GAP"/>
    <x v="1"/>
    <x v="1"/>
    <x v="1"/>
    <s v="159 - F13 "/>
    <x v="1"/>
    <x v="6"/>
    <x v="3"/>
    <s v="313 - F92 "/>
    <x v="2"/>
    <s v="69L - F60 "/>
    <x v="0"/>
    <x v="0"/>
    <x v="0"/>
    <x v="0"/>
  </r>
  <r>
    <s v="OR01711730"/>
    <s v="PR16149210"/>
    <x v="4"/>
    <x v="6"/>
    <s v="5MFOL  ASSEMBLY   [GTH&amp;GTX]"/>
    <x v="4"/>
    <s v="3161998"/>
    <s v="RGTHOL-56 DA8GP263 H3 PE14"/>
    <s v="EB KENSIN N-ANTI T-TL TWIST4"/>
    <x v="3"/>
    <n v="24.8"/>
    <x v="1"/>
    <s v="  580"/>
    <n v="389"/>
    <x v="1"/>
    <x v="0"/>
    <x v="1"/>
    <x v="1"/>
    <s v="YAKJIN TRADING CORPORATION"/>
    <s v="GAP"/>
    <x v="1"/>
    <x v="1"/>
    <x v="1"/>
    <s v="159 - F13 "/>
    <x v="1"/>
    <x v="6"/>
    <x v="3"/>
    <s v="313 - F92 "/>
    <x v="2"/>
    <s v="69L - F60 "/>
    <x v="0"/>
    <x v="0"/>
    <x v="0"/>
    <x v="0"/>
  </r>
  <r>
    <s v="OR01711730"/>
    <s v="PR16149230"/>
    <x v="4"/>
    <x v="6"/>
    <s v="5MFOL  ASSEMBLY   [GTH&amp;GTX]"/>
    <x v="4"/>
    <s v="3161998"/>
    <s v="RGTHOL-56 DA8GP263 H3 PE14"/>
    <s v="EB KENSIN N-ANTI T-TL TWIST4"/>
    <x v="3"/>
    <n v="25.5"/>
    <x v="1"/>
    <s v="  580"/>
    <n v="400"/>
    <x v="1"/>
    <x v="0"/>
    <x v="1"/>
    <x v="1"/>
    <s v="YAKJIN TRADING CORPORATION"/>
    <s v="GAP"/>
    <x v="1"/>
    <x v="1"/>
    <x v="1"/>
    <s v="159 - F13 "/>
    <x v="1"/>
    <x v="7"/>
    <x v="0"/>
    <m/>
    <x v="0"/>
    <m/>
    <x v="0"/>
    <x v="0"/>
    <x v="0"/>
    <x v="0"/>
  </r>
  <r>
    <s v="OR01711730"/>
    <s v="PR16149220"/>
    <x v="4"/>
    <x v="6"/>
    <s v="5MFOL  ASSEMBLY   [GTH&amp;GTX]"/>
    <x v="4"/>
    <s v="3161998"/>
    <s v="RGTHOL-56 DA8GP263 H3 PE14"/>
    <s v="EB KENSIN N-ANTI T-TL TWIST4"/>
    <x v="3"/>
    <n v="25.5"/>
    <x v="1"/>
    <s v="  580"/>
    <n v="330"/>
    <x v="1"/>
    <x v="0"/>
    <x v="1"/>
    <x v="1"/>
    <s v="YAKJIN TRADING CORPORATION"/>
    <s v="GAP"/>
    <x v="1"/>
    <x v="1"/>
    <x v="1"/>
    <s v="159 - F13 "/>
    <x v="1"/>
    <x v="7"/>
    <x v="0"/>
    <m/>
    <x v="0"/>
    <m/>
    <x v="0"/>
    <x v="0"/>
    <x v="0"/>
    <x v="0"/>
  </r>
  <r>
    <s v="OR01711730"/>
    <s v="PR16149250"/>
    <x v="4"/>
    <x v="6"/>
    <s v="5MFOL  ASSEMBLY   [GTH&amp;GTX]"/>
    <x v="4"/>
    <s v="3161998"/>
    <s v="RGTHOL-56 DA8GP263 H3 PE14"/>
    <s v="EB KENSIN N-ANTI T-TL TWIST4"/>
    <x v="3"/>
    <n v="26.3"/>
    <x v="1"/>
    <s v="  580"/>
    <n v="300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40"/>
    <x v="4"/>
    <x v="6"/>
    <s v="5MFOL  ASSEMBLY   [GTH&amp;GTX]"/>
    <x v="4"/>
    <s v="3161998"/>
    <s v="RGTHOL-56 DA8GP263 H3 PE14"/>
    <s v="EB KENSIN N-ANTI T-TL TWIST4"/>
    <x v="3"/>
    <n v="26.3"/>
    <x v="1"/>
    <s v="  580"/>
    <n v="33"/>
    <x v="1"/>
    <x v="0"/>
    <x v="1"/>
    <x v="1"/>
    <s v="YAKJIN TRADING CORPORATION"/>
    <s v="GAP"/>
    <x v="1"/>
    <x v="1"/>
    <x v="1"/>
    <s v="159 - F13 "/>
    <x v="1"/>
    <x v="7"/>
    <x v="0"/>
    <m/>
    <x v="0"/>
    <m/>
    <x v="0"/>
    <x v="0"/>
    <x v="0"/>
    <x v="0"/>
  </r>
  <r>
    <s v="OR01711730"/>
    <s v="PR16149270"/>
    <x v="4"/>
    <x v="6"/>
    <s v="5MFOL  ASSEMBLY   [GTH&amp;GTX]"/>
    <x v="4"/>
    <s v="3161998"/>
    <s v="RGTHOL-56 DA8GP263 H3 PE14"/>
    <s v="EB KENSIN N-ANTI T-TL TWIST4"/>
    <x v="3"/>
    <n v="27"/>
    <x v="1"/>
    <s v="  580"/>
    <n v="173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90"/>
    <x v="4"/>
    <x v="6"/>
    <s v="5MFOL  ASSEMBLY   [GTH&amp;GTX]"/>
    <x v="4"/>
    <s v="3161998"/>
    <s v="RGTHOL-56 DA8GP263 H3 PE14"/>
    <s v="EB KENSIN N-ANTI T-TL TWIST4"/>
    <x v="3"/>
    <n v="27.8"/>
    <x v="1"/>
    <s v="  580"/>
    <n v="53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60"/>
    <x v="4"/>
    <x v="6"/>
    <s v="5MFOL  ASSEMBLY   [GTH&amp;GTX]"/>
    <x v="4"/>
    <s v="3161998"/>
    <s v="RGTHOL-56 DA8GP263 H3 PE14"/>
    <s v="EB KENSIN N-ANTI T-TL TWIST4"/>
    <x v="3"/>
    <n v="26.8"/>
    <x v="1"/>
    <s v="  580"/>
    <n v="98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280"/>
    <x v="4"/>
    <x v="6"/>
    <s v="5MFOL  ASSEMBLY   [GTH&amp;GTX]"/>
    <x v="4"/>
    <s v="3161998"/>
    <s v="RGTHOL-56 DA8GP263 H3 PE14"/>
    <s v="EB KENSIN N-ANTI T-TL TWIST4"/>
    <x v="3"/>
    <n v="27.5"/>
    <x v="1"/>
    <s v="  580"/>
    <n v="161"/>
    <x v="1"/>
    <x v="0"/>
    <x v="1"/>
    <x v="1"/>
    <s v="YAKJIN TRADING CORPORATION"/>
    <s v="GAP"/>
    <x v="1"/>
    <x v="1"/>
    <x v="1"/>
    <s v="159 - F13 "/>
    <x v="1"/>
    <x v="6"/>
    <x v="3"/>
    <s v="313 - F92 "/>
    <x v="0"/>
    <m/>
    <x v="0"/>
    <x v="0"/>
    <x v="0"/>
    <x v="0"/>
  </r>
  <r>
    <s v="OR01711730"/>
    <s v="PR16149300"/>
    <x v="4"/>
    <x v="6"/>
    <s v="5MFOL  ASSEMBLY   [GTH&amp;GTX]"/>
    <x v="4"/>
    <s v="3161998"/>
    <s v="RGTHOL-56 DA8GP263 H3 PE14"/>
    <s v="EB KENSIN N-ANTI T-TL TWIST4"/>
    <x v="3"/>
    <n v="28.3"/>
    <x v="1"/>
    <s v="  580"/>
    <n v="142"/>
    <x v="1"/>
    <x v="0"/>
    <x v="1"/>
    <x v="1"/>
    <s v="YAKJIN TRADING CORPORATION"/>
    <s v="GAP"/>
    <x v="1"/>
    <x v="1"/>
    <x v="1"/>
    <s v="159 - F13 "/>
    <x v="1"/>
    <x v="6"/>
    <x v="3"/>
    <s v="312 - F92 "/>
    <x v="0"/>
    <m/>
    <x v="0"/>
    <x v="0"/>
    <x v="0"/>
    <x v="0"/>
  </r>
  <r>
    <s v="OR01711740"/>
    <s v="PR16149080"/>
    <x v="4"/>
    <x v="6"/>
    <s v="5MFOL  ASSEMBLY   [GTH&amp;GTX]"/>
    <x v="4"/>
    <s v="3161998"/>
    <s v="RGTHOL-56 DA8GP263 H3 PE14"/>
    <s v="EB KENSIN N-ANTI T-TL TWIST4"/>
    <x v="3"/>
    <n v="24.8"/>
    <x v="1"/>
    <s v="  133"/>
    <n v="377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090"/>
    <x v="4"/>
    <x v="6"/>
    <s v="5MFOL  ASSEMBLY   [GTH&amp;GTX]"/>
    <x v="4"/>
    <s v="3161998"/>
    <s v="RGTHOL-56 DA8GP263 H3 PE14"/>
    <s v="EB KENSIN N-ANTI T-TL TWIST4"/>
    <x v="3"/>
    <n v="25.5"/>
    <x v="1"/>
    <s v="  133"/>
    <n v="239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100"/>
    <x v="4"/>
    <x v="6"/>
    <s v="5MFOL  ASSEMBLY   [GTH&amp;GTX]"/>
    <x v="4"/>
    <s v="3161998"/>
    <s v="RGTHOL-56 DA8GP263 H3 PE14"/>
    <s v="EB KENSIN N-ANTI T-TL TWIST4"/>
    <x v="3"/>
    <n v="26.3"/>
    <x v="1"/>
    <s v="  133"/>
    <n v="80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120"/>
    <x v="4"/>
    <x v="6"/>
    <s v="5MFOL  ASSEMBLY   [GTH&amp;GTX]"/>
    <x v="4"/>
    <s v="3161998"/>
    <s v="RGTHOL-56 DA8GP263 H3 PE14"/>
    <s v="EB KENSIN N-ANTI T-TL TWIST4"/>
    <x v="3"/>
    <n v="27"/>
    <x v="1"/>
    <s v="  133"/>
    <n v="70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140"/>
    <x v="4"/>
    <x v="6"/>
    <s v="5MFOL  ASSEMBLY   [GTH&amp;GTX]"/>
    <x v="4"/>
    <s v="3161998"/>
    <s v="RGTHOL-56 DA8GP263 H3 PE14"/>
    <s v="EB KENSIN N-ANTI T-TL TWIST4"/>
    <x v="3"/>
    <n v="27.8"/>
    <x v="1"/>
    <s v="  133"/>
    <n v="15"/>
    <x v="1"/>
    <x v="0"/>
    <x v="1"/>
    <x v="1"/>
    <s v="YAKJIN TRADING CORPORATION"/>
    <s v="GAP"/>
    <x v="1"/>
    <x v="1"/>
    <x v="1"/>
    <s v="136 - F13 "/>
    <x v="1"/>
    <x v="6"/>
    <x v="3"/>
    <s v="313 - F92 "/>
    <x v="0"/>
    <m/>
    <x v="0"/>
    <x v="0"/>
    <x v="0"/>
    <x v="0"/>
  </r>
  <r>
    <s v="OR01711740"/>
    <s v="PR16149110"/>
    <x v="4"/>
    <x v="6"/>
    <s v="5MFOL  ASSEMBLY   [GTH&amp;GTX]"/>
    <x v="4"/>
    <s v="3161998"/>
    <s v="RGTHOL-56 DA8GP263 H3 PE14"/>
    <s v="EB KENSIN N-ANTI T-TL TWIST4"/>
    <x v="3"/>
    <n v="26.8"/>
    <x v="1"/>
    <s v="  133"/>
    <n v="63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40"/>
    <s v="PR16149130"/>
    <x v="4"/>
    <x v="6"/>
    <s v="5MFOL  ASSEMBLY   [GTH&amp;GTX]"/>
    <x v="4"/>
    <s v="3161998"/>
    <s v="RGTHOL-56 DA8GP263 H3 PE14"/>
    <s v="EB KENSIN N-ANTI T-TL TWIST4"/>
    <x v="3"/>
    <n v="27.5"/>
    <x v="1"/>
    <s v="  133"/>
    <n v="76"/>
    <x v="1"/>
    <x v="0"/>
    <x v="1"/>
    <x v="1"/>
    <s v="YAKJIN TRADING CORPORATION"/>
    <s v="GAP"/>
    <x v="1"/>
    <x v="1"/>
    <x v="1"/>
    <s v="136 - F13 "/>
    <x v="1"/>
    <x v="6"/>
    <x v="3"/>
    <s v="313 - F92 "/>
    <x v="0"/>
    <m/>
    <x v="0"/>
    <x v="0"/>
    <x v="0"/>
    <x v="0"/>
  </r>
  <r>
    <s v="OR01711740"/>
    <s v="PR16149150"/>
    <x v="4"/>
    <x v="6"/>
    <s v="5MFOL  ASSEMBLY   [GTH&amp;GTX]"/>
    <x v="4"/>
    <s v="3161998"/>
    <s v="RGTHOL-56 DA8GP263 H3 PE14"/>
    <s v="EB KENSIN N-ANTI T-TL TWIST4"/>
    <x v="3"/>
    <n v="28.3"/>
    <x v="1"/>
    <s v="  133"/>
    <n v="79"/>
    <x v="1"/>
    <x v="0"/>
    <x v="1"/>
    <x v="1"/>
    <s v="YAKJIN TRADING CORPORATION"/>
    <s v="GAP"/>
    <x v="1"/>
    <x v="1"/>
    <x v="1"/>
    <s v="136 - F13 "/>
    <x v="1"/>
    <x v="6"/>
    <x v="3"/>
    <s v="313 - F92 "/>
    <x v="0"/>
    <m/>
    <x v="0"/>
    <x v="0"/>
    <x v="0"/>
    <x v="0"/>
  </r>
  <r>
    <s v="OR01711750"/>
    <s v="PR16149330"/>
    <x v="4"/>
    <x v="6"/>
    <s v="5MFOL  ASSEMBLY   [GTH&amp;GTX]"/>
    <x v="4"/>
    <s v="3161998"/>
    <s v="RGTHOL-56 DA8GP263 H3 PE14"/>
    <s v="EB KENSIN N-ANTI T-TL TWIST4"/>
    <x v="3"/>
    <n v="23.5"/>
    <x v="1"/>
    <s v="  960"/>
    <n v="30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40"/>
    <x v="4"/>
    <x v="6"/>
    <s v="5MFOL  ASSEMBLY   [GTH&amp;GTX]"/>
    <x v="4"/>
    <s v="3161998"/>
    <s v="RGTHOL-56 DA8GP263 H3 PE14"/>
    <s v="EB KENSIN N-ANTI T-TL TWIST4"/>
    <x v="3"/>
    <n v="24.3"/>
    <x v="1"/>
    <s v="  960"/>
    <n v="129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50"/>
    <x v="4"/>
    <x v="6"/>
    <s v="5MFOL  ASSEMBLY   [GTH&amp;GTX]"/>
    <x v="4"/>
    <s v="3161998"/>
    <s v="RGTHOL-56 DA8GP263 H3 PE14"/>
    <s v="EB KENSIN N-ANTI T-TL TWIST4"/>
    <x v="3"/>
    <n v="24.8"/>
    <x v="1"/>
    <s v="  960"/>
    <n v="268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60"/>
    <x v="4"/>
    <x v="6"/>
    <s v="5MFOL  ASSEMBLY   [GTH&amp;GTX]"/>
    <x v="4"/>
    <s v="3161998"/>
    <s v="RGTHOL-56 DA8GP263 H3 PE14"/>
    <s v="EB KENSIN N-ANTI T-TL TWIST4"/>
    <x v="3"/>
    <n v="25.5"/>
    <x v="1"/>
    <s v="  960"/>
    <n v="239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70"/>
    <x v="4"/>
    <x v="6"/>
    <s v="5MFOL  ASSEMBLY   [GTH&amp;GTX]"/>
    <x v="4"/>
    <s v="3161998"/>
    <s v="RGTHOL-56 DA8GP263 H3 PE14"/>
    <s v="EB KENSIN N-ANTI T-TL TWIST4"/>
    <x v="3"/>
    <n v="26.3"/>
    <x v="1"/>
    <s v="  960"/>
    <n v="135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50"/>
    <s v="PR16149380"/>
    <x v="4"/>
    <x v="6"/>
    <s v="5MFOL  ASSEMBLY   [GTH&amp;GTX]"/>
    <x v="4"/>
    <s v="3161998"/>
    <s v="RGTHOL-56 DA8GP263 H3 PE14"/>
    <s v="EB KENSIN N-ANTI T-TL TWIST4"/>
    <x v="3"/>
    <n v="27"/>
    <x v="1"/>
    <s v="  960"/>
    <n v="82"/>
    <x v="1"/>
    <x v="0"/>
    <x v="1"/>
    <x v="1"/>
    <s v="YAKJIN TRADING CORPORATION"/>
    <s v="GAP"/>
    <x v="1"/>
    <x v="1"/>
    <x v="1"/>
    <s v="142 - F13 "/>
    <x v="1"/>
    <x v="7"/>
    <x v="0"/>
    <m/>
    <x v="0"/>
    <m/>
    <x v="0"/>
    <x v="0"/>
    <x v="0"/>
    <x v="0"/>
  </r>
  <r>
    <s v="OR01711760"/>
    <s v="PR16171320"/>
    <x v="4"/>
    <x v="6"/>
    <s v="5MFOL  ASSEMBLY   [GTH&amp;GTX]"/>
    <x v="4"/>
    <s v="3161998"/>
    <s v="RGTHOL-56 DA8GP263 H3 PE14"/>
    <s v="EB KENSIN N-ANTI T-TL TWIST4"/>
    <x v="3"/>
    <n v="23.5"/>
    <x v="1"/>
    <s v="  505"/>
    <n v="59"/>
    <x v="1"/>
    <x v="1"/>
    <x v="2"/>
    <x v="0"/>
    <s v="YAKJIN TRADING CORPORATION"/>
    <s v="GAP"/>
    <x v="2"/>
    <x v="1"/>
    <x v="1"/>
    <s v="136 - F13 "/>
    <x v="0"/>
    <x v="0"/>
    <x v="0"/>
    <m/>
    <x v="0"/>
    <m/>
    <x v="0"/>
    <x v="0"/>
    <x v="0"/>
    <x v="0"/>
  </r>
  <r>
    <s v="OR01711760"/>
    <s v="PR16171330"/>
    <x v="4"/>
    <x v="6"/>
    <s v="5MFOL  ASSEMBLY   [GTH&amp;GTX]"/>
    <x v="4"/>
    <s v="3161998"/>
    <s v="RGTHOL-56 DA8GP263 H3 PE14"/>
    <s v="EB KENSIN N-ANTI T-TL TWIST4"/>
    <x v="3"/>
    <n v="24.3"/>
    <x v="1"/>
    <s v="  505"/>
    <n v="170"/>
    <x v="1"/>
    <x v="1"/>
    <x v="2"/>
    <x v="0"/>
    <s v="YAKJIN TRADING CORPORATION"/>
    <s v="GAP"/>
    <x v="2"/>
    <x v="1"/>
    <x v="1"/>
    <s v="136 - F13 "/>
    <x v="0"/>
    <x v="0"/>
    <x v="0"/>
    <m/>
    <x v="0"/>
    <m/>
    <x v="0"/>
    <x v="0"/>
    <x v="0"/>
    <x v="0"/>
  </r>
  <r>
    <s v="OR01711760"/>
    <s v="PR16171340"/>
    <x v="4"/>
    <x v="6"/>
    <s v="5MFOL  ASSEMBLY   [GTH&amp;GTX]"/>
    <x v="4"/>
    <s v="3161998"/>
    <s v="RGTHOL-56 DA8GP263 H3 PE14"/>
    <s v="EB KENSIN N-ANTI T-TL TWIST4"/>
    <x v="3"/>
    <n v="24.8"/>
    <x v="1"/>
    <s v="  505"/>
    <n v="394"/>
    <x v="1"/>
    <x v="1"/>
    <x v="2"/>
    <x v="0"/>
    <s v="YAKJIN TRADING CORPORATION"/>
    <s v="GAP"/>
    <x v="2"/>
    <x v="1"/>
    <x v="1"/>
    <s v="136 - F13 "/>
    <x v="0"/>
    <x v="0"/>
    <x v="0"/>
    <m/>
    <x v="0"/>
    <m/>
    <x v="0"/>
    <x v="0"/>
    <x v="0"/>
    <x v="0"/>
  </r>
  <r>
    <s v="OR01711760"/>
    <s v="PR16171350"/>
    <x v="4"/>
    <x v="6"/>
    <s v="5MFOL  ASSEMBLY   [GTH&amp;GTX]"/>
    <x v="4"/>
    <s v="3161998"/>
    <s v="RGTHOL-56 DA8GP263 H3 PE14"/>
    <s v="EB KENSIN N-ANTI T-TL TWIST4"/>
    <x v="3"/>
    <n v="25.5"/>
    <x v="1"/>
    <s v="  505"/>
    <n v="395"/>
    <x v="1"/>
    <x v="1"/>
    <x v="2"/>
    <x v="0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71360"/>
    <x v="4"/>
    <x v="6"/>
    <s v="5MFOL  ASSEMBLY   [GTH&amp;GTX]"/>
    <x v="4"/>
    <s v="3161998"/>
    <s v="RGTHOL-56 DA8GP263 H3 PE14"/>
    <s v="EB KENSIN N-ANTI T-TL TWIST4"/>
    <x v="3"/>
    <n v="26.3"/>
    <x v="1"/>
    <s v="  505"/>
    <n v="236"/>
    <x v="1"/>
    <x v="1"/>
    <x v="2"/>
    <x v="0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71370"/>
    <x v="4"/>
    <x v="6"/>
    <s v="5MFOL  ASSEMBLY   [GTH&amp;GTX]"/>
    <x v="4"/>
    <s v="3161998"/>
    <s v="RGTHOL-56 DA8GP263 H3 PE14"/>
    <s v="EB KENSIN N-ANTI T-TL TWIST4"/>
    <x v="3"/>
    <n v="27"/>
    <x v="1"/>
    <s v="  505"/>
    <n v="81"/>
    <x v="1"/>
    <x v="1"/>
    <x v="2"/>
    <x v="0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71380"/>
    <x v="4"/>
    <x v="6"/>
    <s v="5MFOL  ASSEMBLY   [GTH&amp;GTX]"/>
    <x v="4"/>
    <s v="3161998"/>
    <s v="RGTHOL-56 DA8GP263 H3 PE14"/>
    <s v="EB KENSIN N-ANTI T-TL TWIST4"/>
    <x v="3"/>
    <n v="27.8"/>
    <x v="1"/>
    <s v="  505"/>
    <n v="42"/>
    <x v="1"/>
    <x v="1"/>
    <x v="2"/>
    <x v="0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49160"/>
    <x v="4"/>
    <x v="6"/>
    <s v="5MFOL  ASSEMBLY   [GTH&amp;GTX]"/>
    <x v="4"/>
    <s v="3161998"/>
    <s v="RGTHOL-56 DA8GP263 H3 PE14"/>
    <s v="EB KENSIN N-ANTI T-TL TWIST4"/>
    <x v="3"/>
    <n v="26.8"/>
    <x v="1"/>
    <s v="  505"/>
    <n v="58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49170"/>
    <x v="4"/>
    <x v="6"/>
    <s v="5MFOL  ASSEMBLY   [GTH&amp;GTX]"/>
    <x v="4"/>
    <s v="3161998"/>
    <s v="RGTHOL-56 DA8GP263 H3 PE14"/>
    <s v="EB KENSIN N-ANTI T-TL TWIST4"/>
    <x v="3"/>
    <n v="27.5"/>
    <x v="1"/>
    <s v="  505"/>
    <n v="85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60"/>
    <s v="PR16149180"/>
    <x v="4"/>
    <x v="6"/>
    <s v="5MFOL  ASSEMBLY   [GTH&amp;GTX]"/>
    <x v="4"/>
    <s v="3161998"/>
    <s v="RGTHOL-56 DA8GP263 H3 PE14"/>
    <s v="EB KENSIN N-ANTI T-TL TWIST4"/>
    <x v="3"/>
    <n v="28.3"/>
    <x v="1"/>
    <s v="  505"/>
    <n v="77"/>
    <x v="1"/>
    <x v="0"/>
    <x v="1"/>
    <x v="1"/>
    <s v="YAKJIN TRADING CORPORATION"/>
    <s v="GAP"/>
    <x v="1"/>
    <x v="1"/>
    <x v="1"/>
    <s v="136 - F13 "/>
    <x v="1"/>
    <x v="7"/>
    <x v="0"/>
    <m/>
    <x v="0"/>
    <m/>
    <x v="0"/>
    <x v="0"/>
    <x v="0"/>
    <x v="0"/>
  </r>
  <r>
    <s v="OR01711770"/>
    <s v="PR16149310"/>
    <x v="4"/>
    <x v="6"/>
    <s v="5MFOL  ASSEMBLY   [GTH&amp;GTX]"/>
    <x v="4"/>
    <s v="3161998"/>
    <s v="RGTHOL-56 DA8GP263 H3 PE14"/>
    <s v="EB KENSIN N-ANTI T-TL TWIST4"/>
    <x v="3"/>
    <n v="23.5"/>
    <x v="1"/>
    <s v="  918"/>
    <n v="64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49320"/>
    <x v="4"/>
    <x v="6"/>
    <s v="5MFOL  ASSEMBLY   [GTH&amp;GTX]"/>
    <x v="4"/>
    <s v="3161998"/>
    <s v="RGTHOL-56 DA8GP263 H3 PE14"/>
    <s v="EB KENSIN N-ANTI T-TL TWIST4"/>
    <x v="3"/>
    <n v="24.3"/>
    <x v="1"/>
    <s v="  918"/>
    <n v="185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40"/>
    <x v="4"/>
    <x v="6"/>
    <s v="5MFOL  ASSEMBLY   [GTH&amp;GTX]"/>
    <x v="4"/>
    <s v="3161998"/>
    <s v="RGTHOL-56 DA8GP263 H3 PE14"/>
    <s v="EB KENSIN N-ANTI T-TL TWIST4"/>
    <x v="3"/>
    <n v="26.3"/>
    <x v="1"/>
    <s v="  918"/>
    <n v="254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60"/>
    <x v="4"/>
    <x v="6"/>
    <s v="5MFOL  ASSEMBLY   [GTH&amp;GTX]"/>
    <x v="4"/>
    <s v="3161998"/>
    <s v="RGTHOL-56 DA8GP263 H3 PE14"/>
    <s v="EB KENSIN N-ANTI T-TL TWIST4"/>
    <x v="3"/>
    <n v="27"/>
    <x v="1"/>
    <s v="  918"/>
    <n v="86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80"/>
    <x v="4"/>
    <x v="6"/>
    <s v="5MFOL  ASSEMBLY   [GTH&amp;GTX]"/>
    <x v="4"/>
    <s v="3161998"/>
    <s v="RGTHOL-56 DA8GP263 H3 PE14"/>
    <s v="EB KENSIN N-ANTI T-TL TWIST4"/>
    <x v="3"/>
    <n v="27.8"/>
    <x v="1"/>
    <s v="  918"/>
    <n v="44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50"/>
    <x v="4"/>
    <x v="6"/>
    <s v="5MFOL  ASSEMBLY   [GTH&amp;GTX]"/>
    <x v="4"/>
    <s v="3161998"/>
    <s v="RGTHOL-56 DA8GP263 H3 PE14"/>
    <s v="EB KENSIN N-ANTI T-TL TWIST4"/>
    <x v="3"/>
    <n v="26.8"/>
    <x v="1"/>
    <s v="  918"/>
    <n v="63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70"/>
    <x v="4"/>
    <x v="6"/>
    <s v="5MFOL  ASSEMBLY   [GTH&amp;GTX]"/>
    <x v="4"/>
    <s v="3161998"/>
    <s v="RGTHOL-56 DA8GP263 H3 PE14"/>
    <s v="EB KENSIN N-ANTI T-TL TWIST4"/>
    <x v="3"/>
    <n v="27.5"/>
    <x v="1"/>
    <s v="  918"/>
    <n v="94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164990"/>
    <x v="4"/>
    <x v="6"/>
    <s v="5MFOL  ASSEMBLY   [GTH&amp;GTX]"/>
    <x v="4"/>
    <s v="3161998"/>
    <s v="RGTHOL-56 DA8GP263 H3 PE14"/>
    <s v="EB KENSIN N-ANTI T-TL TWIST4"/>
    <x v="3"/>
    <n v="28.3"/>
    <x v="1"/>
    <s v="  918"/>
    <n v="85"/>
    <x v="1"/>
    <x v="0"/>
    <x v="1"/>
    <x v="1"/>
    <s v="YAKJIN TRADING CORPORATION"/>
    <s v="GAP"/>
    <x v="1"/>
    <x v="1"/>
    <x v="1"/>
    <s v="142 - F13 "/>
    <x v="1"/>
    <x v="6"/>
    <x v="3"/>
    <s v="313 - F92 "/>
    <x v="2"/>
    <s v="69L - F60 "/>
    <x v="0"/>
    <x v="0"/>
    <x v="0"/>
    <x v="0"/>
  </r>
  <r>
    <s v="OR01711770"/>
    <s v="PR16274460"/>
    <x v="4"/>
    <x v="6"/>
    <s v="5MFOL  ASSEMBLY   [GTH&amp;GTX]"/>
    <x v="4"/>
    <s v="3161998"/>
    <s v="RGTHOL-56 DA8GP263 H3 PE14"/>
    <s v="EB KENSIN N-ANTI T-TL TWIST4"/>
    <x v="3"/>
    <n v="24.8"/>
    <x v="1"/>
    <s v="  918"/>
    <n v="400"/>
    <x v="2"/>
    <x v="0"/>
    <x v="2"/>
    <x v="1"/>
    <s v="YAKJIN TRADING CORPORATION"/>
    <s v="GAP"/>
    <x v="0"/>
    <x v="1"/>
    <x v="0"/>
    <m/>
    <x v="0"/>
    <x v="0"/>
    <x v="0"/>
    <m/>
    <x v="0"/>
    <m/>
    <x v="0"/>
    <x v="0"/>
    <x v="0"/>
    <x v="0"/>
  </r>
  <r>
    <s v="OR01711770"/>
    <s v="PR16274450"/>
    <x v="4"/>
    <x v="6"/>
    <s v="5MFOL  ASSEMBLY   [GTH&amp;GTX]"/>
    <x v="4"/>
    <s v="3161998"/>
    <s v="RGTHOL-56 DA8GP263 H3 PE14"/>
    <s v="EB KENSIN N-ANTI T-TL TWIST4"/>
    <x v="3"/>
    <n v="24.8"/>
    <x v="1"/>
    <s v="  918"/>
    <n v="20"/>
    <x v="2"/>
    <x v="0"/>
    <x v="2"/>
    <x v="1"/>
    <s v="YAKJIN TRADING CORPORATION"/>
    <s v="GAP"/>
    <x v="0"/>
    <x v="1"/>
    <x v="0"/>
    <m/>
    <x v="0"/>
    <x v="0"/>
    <x v="0"/>
    <m/>
    <x v="0"/>
    <m/>
    <x v="0"/>
    <x v="0"/>
    <x v="0"/>
    <x v="0"/>
  </r>
  <r>
    <s v="OR01711770"/>
    <s v="PR16274480"/>
    <x v="4"/>
    <x v="6"/>
    <s v="5MFOL  ASSEMBLY   [GTH&amp;GTX]"/>
    <x v="4"/>
    <s v="3161998"/>
    <s v="RGTHOL-56 DA8GP263 H3 PE14"/>
    <s v="EB KENSIN N-ANTI T-TL TWIST4"/>
    <x v="3"/>
    <n v="25.5"/>
    <x v="1"/>
    <s v="  918"/>
    <n v="400"/>
    <x v="2"/>
    <x v="0"/>
    <x v="2"/>
    <x v="1"/>
    <s v="YAKJIN TRADING CORPORATION"/>
    <s v="GAP"/>
    <x v="0"/>
    <x v="1"/>
    <x v="0"/>
    <m/>
    <x v="0"/>
    <x v="0"/>
    <x v="0"/>
    <m/>
    <x v="0"/>
    <m/>
    <x v="0"/>
    <x v="0"/>
    <x v="0"/>
    <x v="0"/>
  </r>
  <r>
    <s v="OR01711770"/>
    <s v="PR16274470"/>
    <x v="4"/>
    <x v="6"/>
    <s v="5MFOL  ASSEMBLY   [GTH&amp;GTX]"/>
    <x v="4"/>
    <s v="3161998"/>
    <s v="RGTHOL-56 DA8GP263 H3 PE14"/>
    <s v="EB KENSIN N-ANTI T-TL TWIST4"/>
    <x v="3"/>
    <n v="25.5"/>
    <x v="1"/>
    <s v="  918"/>
    <n v="24"/>
    <x v="2"/>
    <x v="0"/>
    <x v="2"/>
    <x v="1"/>
    <s v="YAKJIN TRADING CORPORATION"/>
    <s v="GAP"/>
    <x v="0"/>
    <x v="1"/>
    <x v="0"/>
    <m/>
    <x v="0"/>
    <x v="0"/>
    <x v="0"/>
    <m/>
    <x v="0"/>
    <m/>
    <x v="0"/>
    <x v="0"/>
    <x v="0"/>
    <x v="0"/>
  </r>
  <r>
    <s v="OR01834370"/>
    <s v="PR16194990"/>
    <x v="1"/>
    <x v="20"/>
    <s v="3YFC SAMPLE [GK]"/>
    <x v="3"/>
    <s v="3184971"/>
    <s v="YGRVEC-39 GSN8 V3 PJR12"/>
    <s v="(JP) KENSIN N-ANTI"/>
    <x v="0"/>
    <n v="10.5"/>
    <x v="0"/>
    <s v="  580"/>
    <n v="10"/>
    <x v="1"/>
    <x v="0"/>
    <x v="1"/>
    <x v="0"/>
    <s v="CONG TY TNHH MAY MAC VA GIAT THANH"/>
    <s v="COUNTRY ROAD"/>
    <x v="1"/>
    <x v="1"/>
    <x v="1"/>
    <s v="132 - F13 "/>
    <x v="1"/>
    <x v="13"/>
    <x v="3"/>
    <s v="317 - F92 "/>
    <x v="0"/>
    <m/>
    <x v="0"/>
    <x v="0"/>
    <x v="0"/>
    <x v="0"/>
  </r>
  <r>
    <s v="OR01834370"/>
    <s v="PR16195000"/>
    <x v="1"/>
    <x v="20"/>
    <s v="3YFC SAMPLE [GK]"/>
    <x v="3"/>
    <s v="3184971"/>
    <s v="YGRVEC-39 GSN8 V3 PJR12"/>
    <s v="(JP) KENSIN N-ANTI"/>
    <x v="0"/>
    <n v="11.5"/>
    <x v="0"/>
    <s v="  580"/>
    <n v="15"/>
    <x v="1"/>
    <x v="0"/>
    <x v="1"/>
    <x v="0"/>
    <s v="CONG TY TNHH MAY MAC VA GIAT THANH"/>
    <s v="COUNTRY ROAD"/>
    <x v="1"/>
    <x v="1"/>
    <x v="1"/>
    <s v="132 - F13 "/>
    <x v="1"/>
    <x v="13"/>
    <x v="3"/>
    <s v="317 - F92 "/>
    <x v="0"/>
    <m/>
    <x v="0"/>
    <x v="0"/>
    <x v="0"/>
    <x v="0"/>
  </r>
  <r>
    <s v="OR01834370"/>
    <s v="PR16195010"/>
    <x v="1"/>
    <x v="20"/>
    <s v="3YFC SAMPLE [GK]"/>
    <x v="3"/>
    <s v="3184971"/>
    <s v="YGRVEC-39 GSN8 V3 PJR12"/>
    <s v="(JP) KENSIN N-ANTI"/>
    <x v="0"/>
    <n v="12.5"/>
    <x v="0"/>
    <s v="  580"/>
    <n v="15"/>
    <x v="1"/>
    <x v="0"/>
    <x v="1"/>
    <x v="0"/>
    <s v="CONG TY TNHH MAY MAC VA GIAT THANH"/>
    <s v="COUNTRY ROAD"/>
    <x v="1"/>
    <x v="1"/>
    <x v="1"/>
    <s v="132 - F13 "/>
    <x v="1"/>
    <x v="13"/>
    <x v="3"/>
    <s v="317 - F92 "/>
    <x v="0"/>
    <m/>
    <x v="0"/>
    <x v="0"/>
    <x v="0"/>
    <x v="0"/>
  </r>
  <r>
    <s v="OR01831140"/>
    <s v="PR16197180"/>
    <x v="1"/>
    <x v="20"/>
    <s v="3YFC SAMPLE [GK]"/>
    <x v="3"/>
    <s v="3184971"/>
    <s v="YGRVEC-39 GSN8 V3 PJR12"/>
    <s v="(JP) KENSIN N-ANTI"/>
    <x v="0"/>
    <n v="11"/>
    <x v="0"/>
    <s v="  326"/>
    <n v="15"/>
    <x v="1"/>
    <x v="0"/>
    <x v="1"/>
    <x v="0"/>
    <s v="SENDI INTERNATIONAL (HONGKONG) CO.,"/>
    <s v="SAINSBURY"/>
    <x v="1"/>
    <x v="1"/>
    <x v="1"/>
    <s v="132 - F13 "/>
    <x v="1"/>
    <x v="13"/>
    <x v="3"/>
    <s v="317 - F92 "/>
    <x v="0"/>
    <m/>
    <x v="0"/>
    <x v="0"/>
    <x v="0"/>
    <x v="0"/>
  </r>
  <r>
    <s v="OR01831140"/>
    <s v="PR16197170"/>
    <x v="1"/>
    <x v="20"/>
    <s v="3YFC SAMPLE [GK]"/>
    <x v="3"/>
    <s v="3184971"/>
    <s v="YGRVEC-39 GSN8 V3 PJR12"/>
    <s v="(JP) KENSIN N-ANTI"/>
    <x v="0"/>
    <n v="11"/>
    <x v="0"/>
    <s v="  096"/>
    <n v="15"/>
    <x v="1"/>
    <x v="0"/>
    <x v="1"/>
    <x v="0"/>
    <s v="SENDI INTERNATIONAL (HONGKONG) CO.,"/>
    <s v="SAINSBURY"/>
    <x v="1"/>
    <x v="1"/>
    <x v="1"/>
    <s v="132 - F13 "/>
    <x v="1"/>
    <x v="13"/>
    <x v="3"/>
    <s v="317 - F92 "/>
    <x v="0"/>
    <m/>
    <x v="0"/>
    <x v="0"/>
    <x v="0"/>
    <x v="0"/>
  </r>
  <r>
    <s v="OR01833720"/>
    <s v="PR16224730"/>
    <x v="1"/>
    <x v="20"/>
    <s v="3YFC SAMPLE [GK]"/>
    <x v="3"/>
    <s v="3184971"/>
    <s v="YGRVEC-39 GSN8 V3 PJR12"/>
    <s v="(JP) KENSIN N-ANTI"/>
    <x v="0"/>
    <n v="12"/>
    <x v="0"/>
    <s v="  017"/>
    <n v="5"/>
    <x v="1"/>
    <x v="1"/>
    <x v="1"/>
    <x v="1"/>
    <s v="WELL &amp; DAVID CORP"/>
    <s v="CARTERS"/>
    <x v="1"/>
    <x v="1"/>
    <x v="1"/>
    <s v="132 - F13 "/>
    <x v="1"/>
    <x v="13"/>
    <x v="0"/>
    <m/>
    <x v="0"/>
    <m/>
    <x v="0"/>
    <x v="0"/>
    <x v="0"/>
    <x v="0"/>
  </r>
  <r>
    <s v="OR01813330"/>
    <s v="PR16302720"/>
    <x v="0"/>
    <x v="21"/>
    <s v="3YGC  GS  ASSEMBLY [GK]"/>
    <x v="3"/>
    <s v="3184971"/>
    <s v="YGRVEC-39 GSN8 V3 PJR12"/>
    <s v="(JP) KENSIN N-ANTI"/>
    <x v="0"/>
    <n v="12"/>
    <x v="0"/>
    <s v="  017"/>
    <n v="45"/>
    <x v="3"/>
    <x v="0"/>
    <x v="3"/>
    <x v="1"/>
    <s v="WELL &amp; DAVID CORP"/>
    <s v="CARTERS"/>
    <x v="0"/>
    <x v="1"/>
    <x v="0"/>
    <m/>
    <x v="0"/>
    <x v="0"/>
    <x v="0"/>
    <m/>
    <x v="0"/>
    <m/>
    <x v="0"/>
    <x v="0"/>
    <x v="0"/>
    <x v="0"/>
  </r>
  <r>
    <s v="OR01840110"/>
    <s v="PR16282430"/>
    <x v="1"/>
    <x v="22"/>
    <s v="5RM&amp;RNC  SAMPLE [WASHING]"/>
    <x v="0"/>
    <s v="2097840"/>
    <s v="RMNC-5 PE14"/>
    <s v="BTM-0 C-RAKKA N-ANTI SLS-0"/>
    <x v="4"/>
    <n v="14.5"/>
    <x v="0"/>
    <s v="  580"/>
    <n v="2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110"/>
    <s v="PR16282440"/>
    <x v="1"/>
    <x v="22"/>
    <s v="5RM&amp;RNC  SAMPLE [WASHING]"/>
    <x v="0"/>
    <s v="2097840"/>
    <s v="RMNC-5 PE14"/>
    <s v="BTM-0 C-RAKKA N-ANTI SLS-0"/>
    <x v="4"/>
    <n v="15.5"/>
    <x v="0"/>
    <s v="  580"/>
    <n v="4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110"/>
    <s v="PR16282450"/>
    <x v="1"/>
    <x v="22"/>
    <s v="5RM&amp;RNC  SAMPLE [WASHING]"/>
    <x v="0"/>
    <s v="2097840"/>
    <s v="RMNC-5 PE14"/>
    <s v="BTM-0 C-RAKKA N-ANTI SLS-0"/>
    <x v="4"/>
    <n v="16.5"/>
    <x v="0"/>
    <s v="  580"/>
    <n v="2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3440"/>
    <s v="PR16292290"/>
    <x v="1"/>
    <x v="22"/>
    <s v="5RM&amp;RNC  SAMPLE [WASHING]"/>
    <x v="0"/>
    <s v="2097840"/>
    <s v="RMNC-5 PE14"/>
    <s v="BTM-0 C-RAKKA N-ANTI SLS-0"/>
    <x v="4"/>
    <n v="16.5"/>
    <x v="0"/>
    <s v="  580"/>
    <n v="12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500"/>
    <s v="PR16292270"/>
    <x v="1"/>
    <x v="22"/>
    <s v="5RM&amp;RNC  SAMPLE [WASHING]"/>
    <x v="0"/>
    <s v="2097840"/>
    <s v="RMNC-5 PE14"/>
    <s v="BTM-0 C-RAKKA N-ANTI SLS-0"/>
    <x v="4"/>
    <n v="14.5"/>
    <x v="0"/>
    <s v="  580"/>
    <n v="11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500"/>
    <s v="PR16292280"/>
    <x v="1"/>
    <x v="22"/>
    <s v="5RM&amp;RNC  SAMPLE [WASHING]"/>
    <x v="0"/>
    <s v="2097840"/>
    <s v="RMNC-5 PE14"/>
    <s v="BTM-0 C-RAKKA N-ANTI SLS-0"/>
    <x v="4"/>
    <n v="15.5"/>
    <x v="0"/>
    <s v="  580"/>
    <n v="24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697420"/>
    <s v="PR16075190"/>
    <x v="2"/>
    <x v="9"/>
    <s v="5MFC  ASSEMBLY  [GK]"/>
    <x v="3"/>
    <s v="1648040"/>
    <s v="RGKC-56 DA8MDH X6 PE14"/>
    <s v="BTM-0 KENSIN N-ANTI"/>
    <x v="3"/>
    <n v="18"/>
    <x v="0"/>
    <s v="  580"/>
    <n v="900"/>
    <x v="0"/>
    <x v="0"/>
    <x v="1"/>
    <x v="0"/>
    <s v="DYC INTERNATIONAL CO.,LTD"/>
    <s v="ABC MART"/>
    <x v="1"/>
    <x v="1"/>
    <x v="1"/>
    <s v="158 - F13 "/>
    <x v="1"/>
    <x v="5"/>
    <x v="0"/>
    <m/>
    <x v="0"/>
    <m/>
    <x v="0"/>
    <x v="0"/>
    <x v="0"/>
    <x v="0"/>
  </r>
  <r>
    <s v="OR01697420"/>
    <s v="PR16075170"/>
    <x v="2"/>
    <x v="9"/>
    <s v="5MFC  ASSEMBLY  [GK]"/>
    <x v="3"/>
    <s v="1648040"/>
    <s v="RGKC-56 DA8MDH X6 PE14"/>
    <s v="BTM-0 KENSIN N-ANTI"/>
    <x v="3"/>
    <n v="18"/>
    <x v="0"/>
    <s v="  580"/>
    <n v="324"/>
    <x v="0"/>
    <x v="0"/>
    <x v="1"/>
    <x v="0"/>
    <s v="DYC INTERNATIONAL CO.,LTD"/>
    <s v="ABC MART"/>
    <x v="1"/>
    <x v="1"/>
    <x v="1"/>
    <s v="158 - F13 "/>
    <x v="1"/>
    <x v="5"/>
    <x v="3"/>
    <s v="316 - F92 "/>
    <x v="0"/>
    <m/>
    <x v="0"/>
    <x v="0"/>
    <x v="0"/>
    <x v="0"/>
  </r>
  <r>
    <s v="OR01697420"/>
    <s v="PR16075180"/>
    <x v="2"/>
    <x v="9"/>
    <s v="5MFC  ASSEMBLY  [GK]"/>
    <x v="3"/>
    <s v="1648040"/>
    <s v="RGKC-56 DA8MDH X6 PE14"/>
    <s v="BTM-0 KENSIN N-ANTI"/>
    <x v="3"/>
    <n v="18"/>
    <x v="0"/>
    <s v="  580"/>
    <n v="732"/>
    <x v="0"/>
    <x v="0"/>
    <x v="1"/>
    <x v="0"/>
    <s v="DYC INTERNATIONAL CO.,LTD"/>
    <s v="ABC MART"/>
    <x v="1"/>
    <x v="1"/>
    <x v="1"/>
    <s v="158 - F13 "/>
    <x v="1"/>
    <x v="5"/>
    <x v="3"/>
    <s v="316 - F92 "/>
    <x v="0"/>
    <m/>
    <x v="0"/>
    <x v="0"/>
    <x v="0"/>
    <x v="0"/>
  </r>
  <r>
    <s v="OR01803550"/>
    <s v="PR16243890"/>
    <x v="7"/>
    <x v="3"/>
    <s v="5RG-M SAMPLE [WASHING]"/>
    <x v="0"/>
    <s v="3426051"/>
    <s v="RAMML-5* DA8PTM22 C5/DA8PTM22-B C5"/>
    <s v="PE14 N-ANTI PULL-REV T-TL"/>
    <x v="3"/>
    <n v="65.5"/>
    <x v="0"/>
    <s v="  157"/>
    <n v="7"/>
    <x v="1"/>
    <x v="1"/>
    <x v="1"/>
    <x v="1"/>
    <s v="YKK METAL VE PLASTIK URUNLERI."/>
    <s v=""/>
    <x v="2"/>
    <x v="1"/>
    <x v="1"/>
    <s v="164 - F13 "/>
    <x v="0"/>
    <x v="0"/>
    <x v="0"/>
    <m/>
    <x v="0"/>
    <m/>
    <x v="0"/>
    <x v="0"/>
    <x v="0"/>
    <x v="0"/>
  </r>
  <r>
    <s v="OR01803550"/>
    <s v="PR16243900"/>
    <x v="7"/>
    <x v="3"/>
    <s v="5RG-M SAMPLE [WASHING]"/>
    <x v="0"/>
    <s v="3426051"/>
    <s v="RAMML-5* DA8PTM22 C5/DA8PTM22-B C5"/>
    <s v="PE14 N-ANTI PULL-REV T-TL"/>
    <x v="3"/>
    <n v="66"/>
    <x v="0"/>
    <s v="  157"/>
    <n v="14"/>
    <x v="1"/>
    <x v="1"/>
    <x v="1"/>
    <x v="1"/>
    <s v="YKK METAL VE PLASTIK URUNLERI."/>
    <s v=""/>
    <x v="2"/>
    <x v="1"/>
    <x v="1"/>
    <s v="164 - F13 "/>
    <x v="0"/>
    <x v="0"/>
    <x v="0"/>
    <m/>
    <x v="0"/>
    <m/>
    <x v="0"/>
    <x v="0"/>
    <x v="0"/>
    <x v="0"/>
  </r>
  <r>
    <s v="OR01803550"/>
    <s v="PR16243910"/>
    <x v="7"/>
    <x v="3"/>
    <s v="5RG-M SAMPLE [WASHING]"/>
    <x v="0"/>
    <s v="3426051"/>
    <s v="RAMML-5* DA8PTM22 C5/DA8PTM22-B C5"/>
    <s v="PE14 N-ANTI PULL-REV T-TL"/>
    <x v="3"/>
    <n v="66.5"/>
    <x v="0"/>
    <s v="  157"/>
    <n v="10"/>
    <x v="1"/>
    <x v="1"/>
    <x v="1"/>
    <x v="1"/>
    <s v="YKK METAL VE PLASTIK URUNLERI."/>
    <s v=""/>
    <x v="2"/>
    <x v="1"/>
    <x v="1"/>
    <s v="164 - F13 "/>
    <x v="0"/>
    <x v="0"/>
    <x v="0"/>
    <m/>
    <x v="0"/>
    <m/>
    <x v="0"/>
    <x v="0"/>
    <x v="0"/>
    <x v="0"/>
  </r>
  <r>
    <s v="OR01676380"/>
    <s v="PR16219040"/>
    <x v="0"/>
    <x v="23"/>
    <s v="3YNRC  DA  ASSEMBLY [WASHING]"/>
    <x v="0"/>
    <s v="3427658"/>
    <s v="YGRNC-36 DAGP266 C5 PJR12"/>
    <s v="KENSIN N-ANTI TWIST4"/>
    <x v="3"/>
    <n v="4"/>
    <x v="1"/>
    <s v="VD602"/>
    <n v="120"/>
    <x v="1"/>
    <x v="1"/>
    <x v="2"/>
    <x v="0"/>
    <s v="SAE-A TRADING CO., LTD"/>
    <s v="GAP BABY KIDS"/>
    <x v="0"/>
    <x v="1"/>
    <x v="0"/>
    <m/>
    <x v="0"/>
    <x v="0"/>
    <x v="0"/>
    <m/>
    <x v="0"/>
    <m/>
    <x v="0"/>
    <x v="0"/>
    <x v="0"/>
    <x v="0"/>
  </r>
  <r>
    <s v="OR01676380"/>
    <s v="PR16219050"/>
    <x v="0"/>
    <x v="23"/>
    <s v="3YNRC  DA  ASSEMBLY [WASHING]"/>
    <x v="0"/>
    <s v="3427658"/>
    <s v="YGRNC-36 DAGP266 C5 PJR12"/>
    <s v="KENSIN N-ANTI TWIST4"/>
    <x v="3"/>
    <n v="4.5"/>
    <x v="1"/>
    <s v="VD602"/>
    <n v="90"/>
    <x v="1"/>
    <x v="1"/>
    <x v="2"/>
    <x v="0"/>
    <s v="SAE-A TRADING CO., LTD"/>
    <s v="GAP BABY KIDS"/>
    <x v="0"/>
    <x v="1"/>
    <x v="0"/>
    <m/>
    <x v="0"/>
    <x v="0"/>
    <x v="0"/>
    <m/>
    <x v="0"/>
    <m/>
    <x v="0"/>
    <x v="0"/>
    <x v="0"/>
    <x v="0"/>
  </r>
  <r>
    <s v="OR01676380"/>
    <s v="PR16219060"/>
    <x v="0"/>
    <x v="23"/>
    <s v="3YNRC  DA  ASSEMBLY [WASHING]"/>
    <x v="0"/>
    <s v="3427658"/>
    <s v="YGRNC-36 DAGP266 C5 PJR12"/>
    <s v="KENSIN N-ANTI TWIST4"/>
    <x v="3"/>
    <n v="5"/>
    <x v="1"/>
    <s v="VD602"/>
    <n v="15"/>
    <x v="1"/>
    <x v="1"/>
    <x v="2"/>
    <x v="0"/>
    <s v="SAE-A TRADING CO., LTD"/>
    <s v="GAP BABY KIDS"/>
    <x v="0"/>
    <x v="1"/>
    <x v="0"/>
    <m/>
    <x v="0"/>
    <x v="0"/>
    <x v="0"/>
    <m/>
    <x v="0"/>
    <m/>
    <x v="0"/>
    <x v="0"/>
    <x v="0"/>
    <x v="0"/>
  </r>
  <r>
    <s v="OR01716350"/>
    <s v="PR16203290"/>
    <x v="8"/>
    <x v="16"/>
    <s v="5RA-M ASSEMBLY HAND [WASHING]"/>
    <x v="0"/>
    <s v="3446223"/>
    <s v="RAMML-5* DU7PTM23 C5/DU7PTM23 C5 PE"/>
    <s v="14 N-ANTI T-TL"/>
    <x v="6"/>
    <n v="68"/>
    <x v="0"/>
    <s v="  384"/>
    <n v="317"/>
    <x v="1"/>
    <x v="1"/>
    <x v="2"/>
    <x v="0"/>
    <s v="YKK METAL VE PLASTIK URUNLERI."/>
    <s v=""/>
    <x v="0"/>
    <x v="1"/>
    <x v="0"/>
    <m/>
    <x v="0"/>
    <x v="0"/>
    <x v="0"/>
    <m/>
    <x v="0"/>
    <m/>
    <x v="0"/>
    <x v="0"/>
    <x v="0"/>
    <x v="0"/>
  </r>
  <r>
    <s v="OR01392530"/>
    <s v="PR16294260"/>
    <x v="6"/>
    <x v="0"/>
    <s v="5MFO  SAMPLE [WASHING]"/>
    <x v="0"/>
    <s v="3459643"/>
    <s v="RGOR-56 DA8P0401 KQ PE14"/>
    <s v="KENSIN N-ANTI T-TL"/>
    <x v="3"/>
    <n v="24.5"/>
    <x v="1"/>
    <s v="  519"/>
    <n v="10"/>
    <x v="2"/>
    <x v="0"/>
    <x v="2"/>
    <x v="0"/>
    <s v="FTN CO.,LTD"/>
    <s v="TALBOTS"/>
    <x v="0"/>
    <x v="1"/>
    <x v="0"/>
    <m/>
    <x v="0"/>
    <x v="0"/>
    <x v="0"/>
    <m/>
    <x v="0"/>
    <m/>
    <x v="0"/>
    <x v="0"/>
    <x v="0"/>
    <x v="0"/>
  </r>
  <r>
    <s v="OR01392530"/>
    <s v="PR16294270"/>
    <x v="6"/>
    <x v="0"/>
    <s v="5MFO  SAMPLE [WASHING]"/>
    <x v="0"/>
    <s v="3459643"/>
    <s v="RGOR-56 DA8P0401 KQ PE14"/>
    <s v="KENSIN N-ANTI T-TL"/>
    <x v="3"/>
    <n v="25"/>
    <x v="1"/>
    <s v="  519"/>
    <n v="5"/>
    <x v="2"/>
    <x v="0"/>
    <x v="2"/>
    <x v="0"/>
    <s v="FTN CO.,LTD"/>
    <s v="TALBOTS"/>
    <x v="0"/>
    <x v="1"/>
    <x v="0"/>
    <m/>
    <x v="0"/>
    <x v="0"/>
    <x v="0"/>
    <m/>
    <x v="0"/>
    <m/>
    <x v="0"/>
    <x v="0"/>
    <x v="0"/>
    <x v="0"/>
  </r>
  <r>
    <s v="OR01783820"/>
    <s v="PR16198280"/>
    <x v="6"/>
    <x v="0"/>
    <s v="5MFO  SAMPLE [WASHING]"/>
    <x v="0"/>
    <s v="3514785"/>
    <s v="RGNOR-56 DA8AL019 C5 PE14"/>
    <s v="KENSIN N-ANTI T-TL"/>
    <x v="3"/>
    <n v="22.8"/>
    <x v="1"/>
    <s v="  580"/>
    <n v="15"/>
    <x v="1"/>
    <x v="0"/>
    <x v="1"/>
    <x v="0"/>
    <s v="SAE-A TRADING CO., LTD"/>
    <s v="ATHLETA"/>
    <x v="1"/>
    <x v="1"/>
    <x v="1"/>
    <s v="135 - F13 "/>
    <x v="1"/>
    <x v="1"/>
    <x v="1"/>
    <s v="66R - F60 "/>
    <x v="2"/>
    <s v="602 - F40 "/>
    <x v="0"/>
    <x v="0"/>
    <x v="0"/>
    <x v="0"/>
  </r>
  <r>
    <s v="OR01783820"/>
    <s v="PR16198270"/>
    <x v="6"/>
    <x v="0"/>
    <s v="5MFO  SAMPLE [WASHING]"/>
    <x v="0"/>
    <s v="3514785"/>
    <s v="RGNOR-56 DA8AL019 C5 PE14"/>
    <s v="KENSIN N-ANTI T-TL"/>
    <x v="3"/>
    <n v="22.5"/>
    <x v="1"/>
    <s v="  580"/>
    <n v="15"/>
    <x v="1"/>
    <x v="0"/>
    <x v="1"/>
    <x v="0"/>
    <s v="SAE-A TRADING CO., LTD"/>
    <s v="ATHLETA"/>
    <x v="1"/>
    <x v="1"/>
    <x v="1"/>
    <s v="135 - F13 "/>
    <x v="1"/>
    <x v="1"/>
    <x v="1"/>
    <s v="66R - F60 "/>
    <x v="2"/>
    <s v="602 - F40 "/>
    <x v="0"/>
    <x v="0"/>
    <x v="0"/>
    <x v="0"/>
  </r>
  <r>
    <s v="OR01784410"/>
    <s v="PR16198300"/>
    <x v="6"/>
    <x v="0"/>
    <s v="5MFO  SAMPLE [WASHING]"/>
    <x v="0"/>
    <s v="3514785"/>
    <s v="RGNOR-56 DA8AL019 C5 PE14"/>
    <s v="KENSIN N-ANTI T-TL"/>
    <x v="3"/>
    <n v="22.8"/>
    <x v="1"/>
    <s v="VA22U"/>
    <n v="15"/>
    <x v="1"/>
    <x v="0"/>
    <x v="1"/>
    <x v="0"/>
    <s v="SAE-A TRADING CO., LTD"/>
    <s v="ATHLETA"/>
    <x v="1"/>
    <x v="1"/>
    <x v="1"/>
    <s v="135 - F13 "/>
    <x v="1"/>
    <x v="14"/>
    <x v="3"/>
    <s v="311 - F92 "/>
    <x v="0"/>
    <m/>
    <x v="0"/>
    <x v="0"/>
    <x v="0"/>
    <x v="0"/>
  </r>
  <r>
    <s v="OR01784410"/>
    <s v="PR16198290"/>
    <x v="6"/>
    <x v="0"/>
    <s v="5MFO  SAMPLE [WASHING]"/>
    <x v="0"/>
    <s v="3514785"/>
    <s v="RGNOR-56 DA8AL019 C5 PE14"/>
    <s v="KENSIN N-ANTI T-TL"/>
    <x v="3"/>
    <n v="22.5"/>
    <x v="1"/>
    <s v="VA22U"/>
    <n v="15"/>
    <x v="1"/>
    <x v="0"/>
    <x v="1"/>
    <x v="0"/>
    <s v="SAE-A TRADING CO., LTD"/>
    <s v="ATHLETA"/>
    <x v="1"/>
    <x v="1"/>
    <x v="1"/>
    <s v="135 - F13 "/>
    <x v="1"/>
    <x v="1"/>
    <x v="0"/>
    <m/>
    <x v="0"/>
    <m/>
    <x v="0"/>
    <x v="0"/>
    <x v="0"/>
    <x v="0"/>
  </r>
  <r>
    <s v="OR01742960"/>
    <s v="PR1617131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42960"/>
    <s v="PR16171270"/>
    <x v="2"/>
    <x v="9"/>
    <s v="5MFC  ASSEMBLY  [GK]"/>
    <x v="3"/>
    <s v="3540718"/>
    <s v="RGKC-56 DA8UNQ20 X6 PE14"/>
    <s v="KENSIN N-ANTI WMI20"/>
    <x v="3"/>
    <n v="13"/>
    <x v="0"/>
    <s v="  580"/>
    <n v="496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42960"/>
    <s v="PR1617130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42960"/>
    <s v="PR1617129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42960"/>
    <s v="PR1617128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1"/>
    <x v="3"/>
    <x v="0"/>
    <s v="CONG TY CO PHAN TONG CONG TY MAY"/>
    <s v="UNIQLO"/>
    <x v="1"/>
    <x v="1"/>
    <x v="1"/>
    <s v="158 - F13 "/>
    <x v="1"/>
    <x v="5"/>
    <x v="0"/>
    <m/>
    <x v="0"/>
    <m/>
    <x v="0"/>
    <x v="0"/>
    <x v="0"/>
    <x v="0"/>
  </r>
  <r>
    <s v="OR01791980"/>
    <s v="PR1619070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0"/>
    <x v="2"/>
    <x v="1"/>
    <s v="CONG TY CO PHAN TONG CONG TY MAY"/>
    <s v="UNIQLO"/>
    <x v="1"/>
    <x v="1"/>
    <x v="1"/>
    <s v="158 - F13 "/>
    <x v="1"/>
    <x v="5"/>
    <x v="3"/>
    <s v="316 - F92 "/>
    <x v="0"/>
    <m/>
    <x v="0"/>
    <x v="0"/>
    <x v="0"/>
    <x v="0"/>
  </r>
  <r>
    <s v="OR01791980"/>
    <s v="PR16190710"/>
    <x v="2"/>
    <x v="9"/>
    <s v="5MFC  ASSEMBLY  [GK]"/>
    <x v="3"/>
    <s v="3540718"/>
    <s v="RGKC-56 DA8UNQ20 X6 PE14"/>
    <s v="KENSIN N-ANTI WMI20"/>
    <x v="3"/>
    <n v="13"/>
    <x v="0"/>
    <s v="  580"/>
    <n v="1100"/>
    <x v="1"/>
    <x v="0"/>
    <x v="2"/>
    <x v="1"/>
    <s v="CONG TY CO PHAN TONG CONG TY MAY"/>
    <s v="UNIQLO"/>
    <x v="1"/>
    <x v="1"/>
    <x v="1"/>
    <s v="158 - F13 "/>
    <x v="1"/>
    <x v="12"/>
    <x v="3"/>
    <s v="316 - F92 "/>
    <x v="4"/>
    <s v="316 - F92 "/>
    <x v="0"/>
    <x v="0"/>
    <x v="0"/>
    <x v="0"/>
  </r>
  <r>
    <s v="OR01791980"/>
    <s v="PR16190690"/>
    <x v="2"/>
    <x v="9"/>
    <s v="5MFC  ASSEMBLY  [GK]"/>
    <x v="3"/>
    <s v="3540718"/>
    <s v="RGKC-56 DA8UNQ20 X6 PE14"/>
    <s v="KENSIN N-ANTI WMI20"/>
    <x v="3"/>
    <n v="13"/>
    <x v="0"/>
    <s v="  580"/>
    <n v="542"/>
    <x v="1"/>
    <x v="0"/>
    <x v="2"/>
    <x v="1"/>
    <s v="CONG TY CO PHAN TONG CONG TY MAY"/>
    <s v="UNIQLO"/>
    <x v="1"/>
    <x v="1"/>
    <x v="1"/>
    <s v="158 - F13 "/>
    <x v="1"/>
    <x v="5"/>
    <x v="3"/>
    <s v="316 - F92 "/>
    <x v="0"/>
    <m/>
    <x v="0"/>
    <x v="0"/>
    <x v="0"/>
    <x v="0"/>
  </r>
  <r>
    <s v="OR01510410"/>
    <s v="PR16171250"/>
    <x v="9"/>
    <x v="1"/>
    <s v="3MFC  ASSEMBLY [GKB]"/>
    <x v="1"/>
    <s v="0296523"/>
    <s v="MGKBC-31 DFDR4 I P12"/>
    <s v="KENSIN N-ANTI WMI25"/>
    <x v="2"/>
    <n v="12"/>
    <x v="0"/>
    <s v="  560"/>
    <n v="612"/>
    <x v="1"/>
    <x v="1"/>
    <x v="2"/>
    <x v="0"/>
    <s v="CONG TY TNHH IZUYOSHI VIET NAM"/>
    <s v="MIDORI ANZEN"/>
    <x v="1"/>
    <x v="1"/>
    <x v="1"/>
    <s v="168 - F13 "/>
    <x v="1"/>
    <x v="2"/>
    <x v="1"/>
    <s v="660 - F32 "/>
    <x v="2"/>
    <s v="194 - F40 "/>
    <x v="0"/>
    <x v="0"/>
    <x v="0"/>
    <x v="0"/>
  </r>
  <r>
    <s v="OR01843380"/>
    <s v="PR16292210"/>
    <x v="1"/>
    <x v="15"/>
    <s v="5MFC SAMPLE [GTH&amp;GTX]"/>
    <x v="4"/>
    <s v="2187204"/>
    <s v="RGTHC-5 PE14"/>
    <s v="EB KENSIN N-ANTI SLS-0 T-0"/>
    <x v="4"/>
    <n v="14"/>
    <x v="0"/>
    <s v="  580"/>
    <n v="24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3380"/>
    <s v="PR16292220"/>
    <x v="1"/>
    <x v="15"/>
    <s v="5MFC SAMPLE [GTH&amp;GTX]"/>
    <x v="4"/>
    <s v="2187204"/>
    <s v="RGTHC-5 PE14"/>
    <s v="EB KENSIN N-ANTI SLS-0 T-0"/>
    <x v="4"/>
    <n v="14.5"/>
    <x v="0"/>
    <s v="  580"/>
    <n v="8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3390"/>
    <s v="PR16292230"/>
    <x v="1"/>
    <x v="15"/>
    <s v="5MFC SAMPLE [GTH&amp;GTX]"/>
    <x v="4"/>
    <s v="2187204"/>
    <s v="RGTHC-5 PE14"/>
    <s v="EB KENSIN N-ANTI SLS-0 T-0"/>
    <x v="4"/>
    <n v="15"/>
    <x v="0"/>
    <s v="  580"/>
    <n v="33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840480"/>
    <s v="PR16292200"/>
    <x v="1"/>
    <x v="15"/>
    <s v="5MFC SAMPLE [GTH&amp;GTX]"/>
    <x v="4"/>
    <s v="2187204"/>
    <s v="RGTHC-5 PE14"/>
    <s v="EB KENSIN N-ANTI SLS-0 T-0"/>
    <x v="4"/>
    <n v="13"/>
    <x v="0"/>
    <s v="  580"/>
    <n v="7"/>
    <x v="2"/>
    <x v="0"/>
    <x v="2"/>
    <x v="0"/>
    <s v="CONG TY TNHH EAREN"/>
    <s v="DR. MARTENS"/>
    <x v="0"/>
    <x v="1"/>
    <x v="0"/>
    <m/>
    <x v="0"/>
    <x v="0"/>
    <x v="0"/>
    <m/>
    <x v="0"/>
    <m/>
    <x v="0"/>
    <x v="0"/>
    <x v="0"/>
    <x v="0"/>
  </r>
  <r>
    <s v="OR01688150"/>
    <s v="PR16297290"/>
    <x v="2"/>
    <x v="9"/>
    <s v="5MFC  ASSEMBLY  [GK]"/>
    <x v="3"/>
    <s v="3595708"/>
    <s v="RGKC-56 DA8Y522 X6 PE14"/>
    <s v="BTM-0 KENSIN N-ANTI"/>
    <x v="3"/>
    <n v="7"/>
    <x v="0"/>
    <s v="  580"/>
    <n v="150"/>
    <x v="2"/>
    <x v="1"/>
    <x v="3"/>
    <x v="1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150"/>
    <s v="PR16297300"/>
    <x v="2"/>
    <x v="9"/>
    <s v="5MFC  ASSEMBLY  [GK]"/>
    <x v="3"/>
    <s v="3595708"/>
    <s v="RGKC-56 DA8Y522 X6 PE14"/>
    <s v="BTM-0 KENSIN N-ANTI"/>
    <x v="3"/>
    <n v="7.5"/>
    <x v="0"/>
    <s v="  580"/>
    <n v="50"/>
    <x v="2"/>
    <x v="1"/>
    <x v="3"/>
    <x v="1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743270"/>
    <s v="PR16297270"/>
    <x v="2"/>
    <x v="9"/>
    <s v="5MFC  ASSEMBLY  [GK]"/>
    <x v="3"/>
    <s v="3595708"/>
    <s v="RGKC-56 DA8Y522 X6 PE14"/>
    <s v="BTM-0 KENSIN N-ANTI"/>
    <x v="3"/>
    <n v="6.5"/>
    <x v="0"/>
    <s v="  580"/>
    <n v="8"/>
    <x v="2"/>
    <x v="1"/>
    <x v="3"/>
    <x v="1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743270"/>
    <s v="PR16297280"/>
    <x v="2"/>
    <x v="9"/>
    <s v="5MFC  ASSEMBLY  [GK]"/>
    <x v="3"/>
    <s v="3595708"/>
    <s v="RGKC-56 DA8Y522 X6 PE14"/>
    <s v="BTM-0 KENSIN N-ANTI"/>
    <x v="3"/>
    <n v="7"/>
    <x v="0"/>
    <s v="  580"/>
    <n v="8"/>
    <x v="2"/>
    <x v="1"/>
    <x v="3"/>
    <x v="1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741760"/>
    <s v="PR16133400"/>
    <x v="4"/>
    <x v="6"/>
    <s v="5MFOL  ASSEMBLY   [GTH&amp;GTX]"/>
    <x v="4"/>
    <s v="2176365"/>
    <s v="RGTHOL-56 DA8PO3 H3 PE14"/>
    <s v="EB KENSIN N-ANTI T-TL"/>
    <x v="3"/>
    <n v="13.5"/>
    <x v="1"/>
    <s v="V296N"/>
    <n v="377"/>
    <x v="0"/>
    <x v="1"/>
    <x v="1"/>
    <x v="0"/>
    <s v="ZHANGJIAGANG DONGDU TEXTILE IMP&amp;EXP"/>
    <s v="POLO RALPH LAUREN"/>
    <x v="1"/>
    <x v="1"/>
    <x v="1"/>
    <s v="137 - F13 "/>
    <x v="1"/>
    <x v="15"/>
    <x v="3"/>
    <s v="313 - F92 "/>
    <x v="0"/>
    <m/>
    <x v="0"/>
    <x v="0"/>
    <x v="0"/>
    <x v="0"/>
  </r>
  <r>
    <s v="OR01741760"/>
    <s v="PR16133410"/>
    <x v="4"/>
    <x v="6"/>
    <s v="5MFOL  ASSEMBLY   [GTH&amp;GTX]"/>
    <x v="4"/>
    <s v="2176365"/>
    <s v="RGTHOL-56 DA8PO3 H3 PE14"/>
    <s v="EB KENSIN N-ANTI T-TL"/>
    <x v="3"/>
    <n v="13.5"/>
    <x v="1"/>
    <s v="V296N"/>
    <n v="500"/>
    <x v="0"/>
    <x v="1"/>
    <x v="1"/>
    <x v="0"/>
    <s v="ZHANGJIAGANG DONGDU TEXTILE IMP&amp;EXP"/>
    <s v="POLO RALPH LAUREN"/>
    <x v="1"/>
    <x v="1"/>
    <x v="1"/>
    <s v="137 - F13 "/>
    <x v="1"/>
    <x v="7"/>
    <x v="0"/>
    <m/>
    <x v="0"/>
    <m/>
    <x v="0"/>
    <x v="0"/>
    <x v="0"/>
    <x v="0"/>
  </r>
  <r>
    <s v="OR01741840"/>
    <s v="PR16133500"/>
    <x v="4"/>
    <x v="6"/>
    <s v="5MFOL  ASSEMBLY   [GTH&amp;GTX]"/>
    <x v="4"/>
    <s v="2176365"/>
    <s v="RGTHOL-56 DA8PO3 H3 PE14"/>
    <s v="EB KENSIN N-ANTI T-TL"/>
    <x v="3"/>
    <n v="19.5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15"/>
    <x v="3"/>
    <s v="313 - F92 "/>
    <x v="0"/>
    <m/>
    <x v="0"/>
    <x v="0"/>
    <x v="0"/>
    <x v="0"/>
  </r>
  <r>
    <s v="OR01741840"/>
    <s v="PR16133510"/>
    <x v="4"/>
    <x v="6"/>
    <s v="5MFOL  ASSEMBLY   [GTH&amp;GTX]"/>
    <x v="4"/>
    <s v="2176365"/>
    <s v="RGTHOL-56 DA8PO3 H3 PE14"/>
    <s v="EB KENSIN N-ANTI T-TL"/>
    <x v="3"/>
    <n v="19.5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0"/>
    <m/>
    <x v="0"/>
    <m/>
    <x v="0"/>
    <x v="0"/>
    <x v="0"/>
    <x v="0"/>
  </r>
  <r>
    <s v="OR01741840"/>
    <s v="PR16133520"/>
    <x v="4"/>
    <x v="6"/>
    <s v="5MFOL  ASSEMBLY   [GTH&amp;GTX]"/>
    <x v="4"/>
    <s v="2176365"/>
    <s v="RGTHOL-56 DA8PO3 H3 PE14"/>
    <s v="EB KENSIN N-ANTI T-TL"/>
    <x v="3"/>
    <n v="19.5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40"/>
    <s v="PR16133530"/>
    <x v="4"/>
    <x v="6"/>
    <s v="5MFOL  ASSEMBLY   [GTH&amp;GTX]"/>
    <x v="4"/>
    <s v="2176365"/>
    <s v="RGTHOL-56 DA8PO3 H3 PE14"/>
    <s v="EB KENSIN N-ANTI T-TL"/>
    <x v="3"/>
    <n v="21.3"/>
    <x v="1"/>
    <s v="V296N"/>
    <n v="304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40"/>
    <s v="PR1613354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0"/>
    <m/>
    <x v="0"/>
    <m/>
    <x v="0"/>
    <x v="0"/>
    <x v="0"/>
    <x v="0"/>
  </r>
  <r>
    <s v="OR01741840"/>
    <s v="PR1613355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0"/>
    <m/>
    <x v="0"/>
    <m/>
    <x v="0"/>
    <x v="0"/>
    <x v="0"/>
    <x v="0"/>
  </r>
  <r>
    <s v="OR01741840"/>
    <s v="PR1613356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3"/>
    <x v="12"/>
    <x v="0"/>
    <x v="0"/>
  </r>
  <r>
    <s v="OR01741840"/>
    <s v="PR1613357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3"/>
    <x v="12"/>
    <x v="0"/>
    <x v="0"/>
  </r>
  <r>
    <s v="OR01741840"/>
    <s v="PR1613358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3"/>
    <x v="12"/>
    <x v="0"/>
    <x v="0"/>
  </r>
  <r>
    <s v="OR01741840"/>
    <s v="PR1613359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3"/>
    <x v="12"/>
    <x v="0"/>
    <x v="0"/>
  </r>
  <r>
    <s v="OR01741840"/>
    <s v="PR1613360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6 - F13 "/>
    <x v="1"/>
    <x v="6"/>
    <x v="0"/>
    <m/>
    <x v="0"/>
    <m/>
    <x v="0"/>
    <x v="0"/>
    <x v="0"/>
    <x v="0"/>
  </r>
  <r>
    <s v="OR01741840"/>
    <s v="PR16133610"/>
    <x v="4"/>
    <x v="6"/>
    <s v="5MFOL  ASSEMBLY   [GTH&amp;GTX]"/>
    <x v="4"/>
    <s v="2176365"/>
    <s v="RGTHOL-56 DA8PO3 H3 PE14"/>
    <s v="EB KENSIN N-ANTI T-TL"/>
    <x v="3"/>
    <n v="21.3"/>
    <x v="1"/>
    <s v="V296N"/>
    <n v="400"/>
    <x v="0"/>
    <x v="1"/>
    <x v="1"/>
    <x v="0"/>
    <s v="ZHANGJIAGANG DONGDU TEXTILE IMP&amp;EXP"/>
    <s v="POLO RALPH LAUREN"/>
    <x v="1"/>
    <x v="1"/>
    <x v="1"/>
    <s v="136 - F13 "/>
    <x v="1"/>
    <x v="6"/>
    <x v="0"/>
    <m/>
    <x v="0"/>
    <m/>
    <x v="0"/>
    <x v="0"/>
    <x v="0"/>
    <x v="0"/>
  </r>
  <r>
    <s v="OR01741840"/>
    <s v="PR16133620"/>
    <x v="4"/>
    <x v="6"/>
    <s v="5MFOL  ASSEMBLY   [GTH&amp;GTX]"/>
    <x v="4"/>
    <s v="2176365"/>
    <s v="RGTHOL-56 DA8PO3 H3 PE14"/>
    <s v="EB KENSIN N-ANTI T-TL"/>
    <x v="3"/>
    <n v="23"/>
    <x v="1"/>
    <s v="V296N"/>
    <n v="201"/>
    <x v="0"/>
    <x v="1"/>
    <x v="1"/>
    <x v="0"/>
    <s v="ZHANGJIAGANG DONGDU TEXTILE IMP&amp;EXP"/>
    <s v="POLO RALPH LAUREN"/>
    <x v="1"/>
    <x v="1"/>
    <x v="1"/>
    <s v="136 - F13 "/>
    <x v="1"/>
    <x v="6"/>
    <x v="0"/>
    <m/>
    <x v="0"/>
    <m/>
    <x v="0"/>
    <x v="0"/>
    <x v="0"/>
    <x v="0"/>
  </r>
  <r>
    <s v="OR01741840"/>
    <s v="PR1613363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0"/>
    <x v="1"/>
    <x v="1"/>
    <x v="0"/>
    <s v="ZHANGJIAGANG DONGDU TEXTILE IMP&amp;EXP"/>
    <s v="POLO RALPH LAUREN"/>
    <x v="1"/>
    <x v="1"/>
    <x v="1"/>
    <s v="136 - F13 "/>
    <x v="1"/>
    <x v="6"/>
    <x v="0"/>
    <m/>
    <x v="0"/>
    <m/>
    <x v="0"/>
    <x v="0"/>
    <x v="0"/>
    <x v="0"/>
  </r>
  <r>
    <s v="OR01741800"/>
    <s v="PR16133430"/>
    <x v="4"/>
    <x v="6"/>
    <s v="5MFOL  ASSEMBLY   [GTH&amp;GTX]"/>
    <x v="4"/>
    <s v="2176365"/>
    <s v="RGTHOL-56 DA8PO3 H3 PE14"/>
    <s v="EB KENSIN N-ANTI T-TL"/>
    <x v="3"/>
    <n v="15.3"/>
    <x v="1"/>
    <s v="V296N"/>
    <n v="203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00"/>
    <s v="PR16133440"/>
    <x v="4"/>
    <x v="6"/>
    <s v="5MFOL  ASSEMBLY   [GTH&amp;GTX]"/>
    <x v="4"/>
    <s v="2176365"/>
    <s v="RGTHOL-56 DA8PO3 H3 PE14"/>
    <s v="EB KENSIN N-ANTI T-TL"/>
    <x v="3"/>
    <n v="15.3"/>
    <x v="1"/>
    <s v="V296N"/>
    <n v="500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00"/>
    <s v="PR16133450"/>
    <x v="4"/>
    <x v="6"/>
    <s v="5MFOL  ASSEMBLY   [GTH&amp;GTX]"/>
    <x v="4"/>
    <s v="2176365"/>
    <s v="RGTHOL-56 DA8PO3 H3 PE14"/>
    <s v="EB KENSIN N-ANTI T-TL"/>
    <x v="3"/>
    <n v="16.3"/>
    <x v="1"/>
    <s v="V296N"/>
    <n v="248"/>
    <x v="0"/>
    <x v="1"/>
    <x v="1"/>
    <x v="0"/>
    <s v="ZHANGJIAGANG DONGDU TEXTILE IMP&amp;EXP"/>
    <s v="POLO RALPH LAUREN"/>
    <x v="1"/>
    <x v="1"/>
    <x v="1"/>
    <s v="137 - F13 "/>
    <x v="1"/>
    <x v="6"/>
    <x v="1"/>
    <s v="245 - F60 "/>
    <x v="2"/>
    <s v="245 - F54 "/>
    <x v="3"/>
    <x v="12"/>
    <x v="0"/>
    <x v="0"/>
  </r>
  <r>
    <s v="OR01741800"/>
    <s v="PR16133460"/>
    <x v="4"/>
    <x v="6"/>
    <s v="5MFOL  ASSEMBLY   [GTH&amp;GTX]"/>
    <x v="4"/>
    <s v="2176365"/>
    <s v="RGTHOL-56 DA8PO3 H3 PE14"/>
    <s v="EB KENSIN N-ANTI T-TL"/>
    <x v="3"/>
    <n v="16.3"/>
    <x v="1"/>
    <s v="V296N"/>
    <n v="500"/>
    <x v="0"/>
    <x v="1"/>
    <x v="1"/>
    <x v="0"/>
    <s v="ZHANGJIAGANG DONGDU TEXTILE IMP&amp;EXP"/>
    <s v="POLO RALPH LAUREN"/>
    <x v="1"/>
    <x v="1"/>
    <x v="1"/>
    <s v="137 - F13 "/>
    <x v="1"/>
    <x v="6"/>
    <x v="1"/>
    <s v="245 - F60 "/>
    <x v="2"/>
    <s v="245 - F54 "/>
    <x v="3"/>
    <x v="12"/>
    <x v="0"/>
    <x v="0"/>
  </r>
  <r>
    <s v="OR01741800"/>
    <s v="PR16133470"/>
    <x v="4"/>
    <x v="6"/>
    <s v="5MFOL  ASSEMBLY   [GTH&amp;GTX]"/>
    <x v="4"/>
    <s v="2176365"/>
    <s v="RGTHOL-56 DA8PO3 H3 PE14"/>
    <s v="EB KENSIN N-ANTI T-TL"/>
    <x v="3"/>
    <n v="17"/>
    <x v="1"/>
    <s v="V296N"/>
    <n v="326"/>
    <x v="0"/>
    <x v="1"/>
    <x v="1"/>
    <x v="0"/>
    <s v="ZHANGJIAGANG DONGDU TEXTILE IMP&amp;EXP"/>
    <s v="POLO RALPH LAUREN"/>
    <x v="1"/>
    <x v="1"/>
    <x v="1"/>
    <s v="137 - F13 "/>
    <x v="1"/>
    <x v="6"/>
    <x v="1"/>
    <s v="245 - F60 "/>
    <x v="2"/>
    <s v="245 - F54 "/>
    <x v="3"/>
    <x v="12"/>
    <x v="0"/>
    <x v="0"/>
  </r>
  <r>
    <s v="OR01741760"/>
    <s v="PR16133390"/>
    <x v="4"/>
    <x v="6"/>
    <s v="5MFOL  ASSEMBLY   [GTH&amp;GTX]"/>
    <x v="4"/>
    <s v="2176365"/>
    <s v="RGTHOL-56 DA8PO3 H3 PE14"/>
    <s v="EB KENSIN N-ANTI T-TL"/>
    <x v="3"/>
    <n v="12.8"/>
    <x v="1"/>
    <s v="V296N"/>
    <n v="249"/>
    <x v="0"/>
    <x v="1"/>
    <x v="1"/>
    <x v="0"/>
    <s v="ZHANGJIAGANG DONGDU TEXTILE IMP&amp;EXP"/>
    <s v="POLO RALPH LAUREN"/>
    <x v="1"/>
    <x v="1"/>
    <x v="1"/>
    <s v="137 - F13 "/>
    <x v="1"/>
    <x v="7"/>
    <x v="1"/>
    <s v="245 - F60 "/>
    <x v="2"/>
    <s v="245 - F54 "/>
    <x v="0"/>
    <x v="0"/>
    <x v="0"/>
    <x v="0"/>
  </r>
  <r>
    <s v="OR01741760"/>
    <s v="PR16133420"/>
    <x v="4"/>
    <x v="6"/>
    <s v="5MFOL  ASSEMBLY   [GTH&amp;GTX]"/>
    <x v="4"/>
    <s v="2176365"/>
    <s v="RGTHOL-56 DA8PO3 H3 PE14"/>
    <s v="EB KENSIN N-ANTI T-TL"/>
    <x v="3"/>
    <n v="14.5"/>
    <x v="1"/>
    <s v="V296N"/>
    <n v="500"/>
    <x v="0"/>
    <x v="1"/>
    <x v="1"/>
    <x v="0"/>
    <s v="ZHANGJIAGANG DONGDU TEXTILE IMP&amp;EXP"/>
    <s v="POLO RALPH LAUREN"/>
    <x v="1"/>
    <x v="1"/>
    <x v="1"/>
    <s v="137 - F13 "/>
    <x v="1"/>
    <x v="6"/>
    <x v="0"/>
    <m/>
    <x v="0"/>
    <m/>
    <x v="0"/>
    <x v="0"/>
    <x v="0"/>
    <x v="0"/>
  </r>
  <r>
    <s v="OR01741840"/>
    <s v="PR1621934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1"/>
    <x v="1"/>
    <x v="2"/>
    <x v="0"/>
    <s v="ZHANGJIAGANG DONGDU TEXTILE IMP&amp;EXP"/>
    <s v="POLO RALPH LAUREN"/>
    <x v="2"/>
    <x v="1"/>
    <x v="1"/>
    <s v="137 - F13 "/>
    <x v="1"/>
    <x v="15"/>
    <x v="0"/>
    <m/>
    <x v="0"/>
    <m/>
    <x v="0"/>
    <x v="0"/>
    <x v="0"/>
    <x v="0"/>
  </r>
  <r>
    <s v="OR01741840"/>
    <s v="PR1621935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1"/>
    <x v="1"/>
    <x v="2"/>
    <x v="0"/>
    <s v="ZHANGJIAGANG DONGDU TEXTILE IMP&amp;EXP"/>
    <s v="POLO RALPH LAUREN"/>
    <x v="2"/>
    <x v="1"/>
    <x v="1"/>
    <s v="137 - F13 "/>
    <x v="0"/>
    <x v="0"/>
    <x v="0"/>
    <m/>
    <x v="0"/>
    <m/>
    <x v="0"/>
    <x v="0"/>
    <x v="0"/>
    <x v="0"/>
  </r>
  <r>
    <s v="OR01741840"/>
    <s v="PR1622071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1"/>
    <x v="1"/>
    <x v="2"/>
    <x v="0"/>
    <s v="ZHANGJIAGANG DONGDU TEXTILE IMP&amp;EXP"/>
    <s v="POLO RALPH LAUREN"/>
    <x v="2"/>
    <x v="1"/>
    <x v="1"/>
    <s v="137 - F13 "/>
    <x v="0"/>
    <x v="0"/>
    <x v="0"/>
    <m/>
    <x v="0"/>
    <m/>
    <x v="0"/>
    <x v="0"/>
    <x v="0"/>
    <x v="0"/>
  </r>
  <r>
    <s v="OR01741840"/>
    <s v="PR16220720"/>
    <x v="4"/>
    <x v="6"/>
    <s v="5MFOL  ASSEMBLY   [GTH&amp;GTX]"/>
    <x v="4"/>
    <s v="2176365"/>
    <s v="RGTHOL-56 DA8PO3 H3 PE14"/>
    <s v="EB KENSIN N-ANTI T-TL"/>
    <x v="3"/>
    <n v="23"/>
    <x v="1"/>
    <s v="V296N"/>
    <n v="400"/>
    <x v="1"/>
    <x v="1"/>
    <x v="2"/>
    <x v="0"/>
    <s v="ZHANGJIAGANG DONGDU TEXTILE IMP&amp;EXP"/>
    <s v="POLO RALPH LAUREN"/>
    <x v="2"/>
    <x v="1"/>
    <x v="1"/>
    <s v="137 - F13 "/>
    <x v="0"/>
    <x v="0"/>
    <x v="0"/>
    <m/>
    <x v="0"/>
    <m/>
    <x v="0"/>
    <x v="0"/>
    <x v="0"/>
    <x v="0"/>
  </r>
  <r>
    <s v="OR01741760"/>
    <s v="PR16219330"/>
    <x v="4"/>
    <x v="6"/>
    <s v="5MFOL  ASSEMBLY   [GTH&amp;GTX]"/>
    <x v="4"/>
    <s v="2176365"/>
    <s v="RGTHOL-56 DA8PO3 H3 PE14"/>
    <s v="EB KENSIN N-ANTI T-TL"/>
    <x v="3"/>
    <n v="14.5"/>
    <x v="1"/>
    <s v="V296N"/>
    <n v="369"/>
    <x v="1"/>
    <x v="1"/>
    <x v="2"/>
    <x v="0"/>
    <s v="ZHANGJIAGANG DONGDU TEXTILE IMP&amp;EXP"/>
    <s v="POLO RALPH LAUREN"/>
    <x v="2"/>
    <x v="1"/>
    <x v="1"/>
    <s v="137 - F13 "/>
    <x v="0"/>
    <x v="0"/>
    <x v="0"/>
    <m/>
    <x v="0"/>
    <m/>
    <x v="0"/>
    <x v="0"/>
    <x v="0"/>
    <x v="0"/>
  </r>
  <r>
    <s v="OR01813460"/>
    <s v="PR16243970"/>
    <x v="7"/>
    <x v="3"/>
    <s v="5RG-M SAMPLE [WASHING]"/>
    <x v="0"/>
    <s v="2689263"/>
    <s v="RAMMR-5* DA8W C5/DA8W C5 PE14"/>
    <s v="N-ANTI ND-B T-TL"/>
    <x v="3"/>
    <n v="60.5"/>
    <x v="0"/>
    <s v="  181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60"/>
    <s v="PR16243960"/>
    <x v="7"/>
    <x v="3"/>
    <s v="5RG-M SAMPLE [WASHING]"/>
    <x v="0"/>
    <s v="2689263"/>
    <s v="RAMMR-5* DA8W C5/DA8W C5 PE14"/>
    <s v="N-ANTI ND-B T-TL"/>
    <x v="3"/>
    <n v="60.5"/>
    <x v="0"/>
    <s v="  181"/>
    <n v="5"/>
    <x v="1"/>
    <x v="1"/>
    <x v="1"/>
    <x v="1"/>
    <s v="PANKO CORPORATION"/>
    <s v="MUSINSA KOREA"/>
    <x v="0"/>
    <x v="1"/>
    <x v="1"/>
    <s v="164 - F13 "/>
    <x v="0"/>
    <x v="0"/>
    <x v="0"/>
    <m/>
    <x v="0"/>
    <m/>
    <x v="0"/>
    <x v="0"/>
    <x v="0"/>
    <x v="0"/>
  </r>
  <r>
    <s v="OR01813460"/>
    <s v="PR16243950"/>
    <x v="7"/>
    <x v="3"/>
    <s v="5RG-M SAMPLE [WASHING]"/>
    <x v="0"/>
    <s v="2689263"/>
    <s v="RAMMR-5* DA8W C5/DA8W C5 PE14"/>
    <s v="N-ANTI ND-B T-TL"/>
    <x v="3"/>
    <n v="59.5"/>
    <x v="0"/>
    <s v="  18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60"/>
    <s v="PR16243940"/>
    <x v="7"/>
    <x v="3"/>
    <s v="5RG-M SAMPLE [WASHING]"/>
    <x v="0"/>
    <s v="2689263"/>
    <s v="RAMMR-5* DA8W C5/DA8W C5 PE14"/>
    <s v="N-ANTI ND-B T-TL"/>
    <x v="3"/>
    <n v="58.5"/>
    <x v="0"/>
    <s v="  18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60"/>
    <s v="PR16243930"/>
    <x v="7"/>
    <x v="3"/>
    <s v="5RG-M SAMPLE [WASHING]"/>
    <x v="0"/>
    <s v="2689263"/>
    <s v="RAMMR-5* DA8W C5/DA8W C5 PE14"/>
    <s v="N-ANTI ND-B T-TL"/>
    <x v="3"/>
    <n v="57.5"/>
    <x v="0"/>
    <s v="  18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60"/>
    <s v="PR16243920"/>
    <x v="7"/>
    <x v="3"/>
    <s v="5RG-M SAMPLE [WASHING]"/>
    <x v="0"/>
    <s v="2689263"/>
    <s v="RAMMR-5* DA8W C5/DA8W C5 PE14"/>
    <s v="N-ANTI ND-B T-TL"/>
    <x v="3"/>
    <n v="56"/>
    <x v="0"/>
    <s v="  18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90"/>
    <s v="PR16244150"/>
    <x v="7"/>
    <x v="3"/>
    <s v="5RG-M SAMPLE [WASHING]"/>
    <x v="0"/>
    <s v="2689263"/>
    <s v="RAMMR-5* DA8W C5/DA8W C5 PE14"/>
    <s v="N-ANTI ND-B T-TL"/>
    <x v="3"/>
    <n v="60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140"/>
    <x v="7"/>
    <x v="3"/>
    <s v="5RG-M SAMPLE [WASHING]"/>
    <x v="0"/>
    <s v="2689263"/>
    <s v="RAMMR-5* DA8W C5/DA8W C5 PE14"/>
    <s v="N-ANTI ND-B T-TL"/>
    <x v="3"/>
    <n v="60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110"/>
    <x v="7"/>
    <x v="3"/>
    <s v="5RG-M SAMPLE [WASHING]"/>
    <x v="0"/>
    <s v="2689263"/>
    <s v="RAMMR-5* DA8W C5/DA8W C5 PE14"/>
    <s v="N-ANTI ND-B T-TL"/>
    <x v="3"/>
    <n v="59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090"/>
    <x v="7"/>
    <x v="3"/>
    <s v="5RG-M SAMPLE [WASHING]"/>
    <x v="0"/>
    <s v="2689263"/>
    <s v="RAMMR-5* DA8W C5/DA8W C5 PE14"/>
    <s v="N-ANTI ND-B T-TL"/>
    <x v="3"/>
    <n v="58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070"/>
    <x v="7"/>
    <x v="3"/>
    <s v="5RG-M SAMPLE [WASHING]"/>
    <x v="0"/>
    <s v="2689263"/>
    <s v="RAMMR-5* DA8W C5/DA8W C5 PE14"/>
    <s v="N-ANTI ND-B T-TL"/>
    <x v="3"/>
    <n v="57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90"/>
    <s v="PR16244050"/>
    <x v="7"/>
    <x v="3"/>
    <s v="5RG-M SAMPLE [WASHING]"/>
    <x v="0"/>
    <s v="2689263"/>
    <s v="RAMMR-5* DA8W C5/DA8W C5 PE14"/>
    <s v="N-ANTI ND-B T-TL"/>
    <x v="3"/>
    <n v="56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130"/>
    <x v="7"/>
    <x v="3"/>
    <s v="5RG-M SAMPLE [WASHING]"/>
    <x v="0"/>
    <s v="2689263"/>
    <s v="RAMMR-5* DA8W C5/DA8W C5 PE14"/>
    <s v="N-ANTI ND-B T-TL"/>
    <x v="3"/>
    <n v="60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120"/>
    <x v="7"/>
    <x v="3"/>
    <s v="5RG-M SAMPLE [WASHING]"/>
    <x v="0"/>
    <s v="2689263"/>
    <s v="RAMMR-5* DA8W C5/DA8W C5 PE14"/>
    <s v="N-ANTI ND-B T-TL"/>
    <x v="3"/>
    <n v="60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100"/>
    <x v="7"/>
    <x v="3"/>
    <s v="5RG-M SAMPLE [WASHING]"/>
    <x v="0"/>
    <s v="2689263"/>
    <s v="RAMMR-5* DA8W C5/DA8W C5 PE14"/>
    <s v="N-ANTI ND-B T-TL"/>
    <x v="3"/>
    <n v="59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080"/>
    <x v="7"/>
    <x v="3"/>
    <s v="5RG-M SAMPLE [WASHING]"/>
    <x v="0"/>
    <s v="2689263"/>
    <s v="RAMMR-5* DA8W C5/DA8W C5 PE14"/>
    <s v="N-ANTI ND-B T-TL"/>
    <x v="3"/>
    <n v="58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060"/>
    <x v="7"/>
    <x v="3"/>
    <s v="5RG-M SAMPLE [WASHING]"/>
    <x v="0"/>
    <s v="2689263"/>
    <s v="RAMMR-5* DA8W C5/DA8W C5 PE14"/>
    <s v="N-ANTI ND-B T-TL"/>
    <x v="3"/>
    <n v="57.5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50"/>
    <s v="PR16244040"/>
    <x v="7"/>
    <x v="3"/>
    <s v="5RG-M SAMPLE [WASHING]"/>
    <x v="0"/>
    <s v="2689263"/>
    <s v="RAMMR-5* DA8W C5/DA8W C5 PE14"/>
    <s v="N-ANTI ND-B T-TL"/>
    <x v="3"/>
    <n v="56"/>
    <x v="0"/>
    <s v="  580"/>
    <n v="5"/>
    <x v="1"/>
    <x v="1"/>
    <x v="1"/>
    <x v="1"/>
    <s v="PANKO CORPORATION"/>
    <s v="MUSINSA KOREA"/>
    <x v="0"/>
    <x v="1"/>
    <x v="0"/>
    <m/>
    <x v="0"/>
    <x v="0"/>
    <x v="0"/>
    <m/>
    <x v="0"/>
    <m/>
    <x v="0"/>
    <x v="0"/>
    <x v="0"/>
    <x v="0"/>
  </r>
  <r>
    <s v="OR01813480"/>
    <s v="PR16244590"/>
    <x v="7"/>
    <x v="3"/>
    <s v="5RG-M SAMPLE [WASHING]"/>
    <x v="0"/>
    <s v="2689263"/>
    <s v="RAMMR-5* DA8W C5/DA8W C5 PE14"/>
    <s v="N-ANTI ND-B T-TL"/>
    <x v="3"/>
    <n v="60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80"/>
    <x v="7"/>
    <x v="3"/>
    <s v="5RG-M SAMPLE [WASHING]"/>
    <x v="0"/>
    <s v="2689263"/>
    <s v="RAMMR-5* DA8W C5/DA8W C5 PE14"/>
    <s v="N-ANTI ND-B T-TL"/>
    <x v="3"/>
    <n v="60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70"/>
    <x v="7"/>
    <x v="3"/>
    <s v="5RG-M SAMPLE [WASHING]"/>
    <x v="0"/>
    <s v="2689263"/>
    <s v="RAMMR-5* DA8W C5/DA8W C5 PE14"/>
    <s v="N-ANTI ND-B T-TL"/>
    <x v="3"/>
    <n v="59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60"/>
    <x v="7"/>
    <x v="3"/>
    <s v="5RG-M SAMPLE [WASHING]"/>
    <x v="0"/>
    <s v="2689263"/>
    <s v="RAMMR-5* DA8W C5/DA8W C5 PE14"/>
    <s v="N-ANTI ND-B T-TL"/>
    <x v="3"/>
    <n v="58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50"/>
    <x v="7"/>
    <x v="3"/>
    <s v="5RG-M SAMPLE [WASHING]"/>
    <x v="0"/>
    <s v="2689263"/>
    <s v="RAMMR-5* DA8W C5/DA8W C5 PE14"/>
    <s v="N-ANTI ND-B T-TL"/>
    <x v="3"/>
    <n v="57.5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80"/>
    <s v="PR16244540"/>
    <x v="7"/>
    <x v="3"/>
    <s v="5RG-M SAMPLE [WASHING]"/>
    <x v="0"/>
    <s v="2689263"/>
    <s v="RAMMR-5* DA8W C5/DA8W C5 PE14"/>
    <s v="N-ANTI ND-B T-TL"/>
    <x v="3"/>
    <n v="56"/>
    <x v="0"/>
    <s v="  391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4030"/>
    <x v="7"/>
    <x v="3"/>
    <s v="5RG-M SAMPLE [WASHING]"/>
    <x v="0"/>
    <s v="2689263"/>
    <s v="RAMMR-5* DA8W C5/DA8W C5 PE14"/>
    <s v="N-ANTI ND-B T-TL"/>
    <x v="3"/>
    <n v="60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4020"/>
    <x v="7"/>
    <x v="3"/>
    <s v="5RG-M SAMPLE [WASHING]"/>
    <x v="0"/>
    <s v="2689263"/>
    <s v="RAMMR-5* DA8W C5/DA8W C5 PE14"/>
    <s v="N-ANTI ND-B T-TL"/>
    <x v="3"/>
    <n v="60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4010"/>
    <x v="7"/>
    <x v="3"/>
    <s v="5RG-M SAMPLE [WASHING]"/>
    <x v="0"/>
    <s v="2689263"/>
    <s v="RAMMR-5* DA8W C5/DA8W C5 PE14"/>
    <s v="N-ANTI ND-B T-TL"/>
    <x v="3"/>
    <n v="59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4000"/>
    <x v="7"/>
    <x v="3"/>
    <s v="5RG-M SAMPLE [WASHING]"/>
    <x v="0"/>
    <s v="2689263"/>
    <s v="RAMMR-5* DA8W C5/DA8W C5 PE14"/>
    <s v="N-ANTI ND-B T-TL"/>
    <x v="3"/>
    <n v="58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3990"/>
    <x v="7"/>
    <x v="3"/>
    <s v="5RG-M SAMPLE [WASHING]"/>
    <x v="0"/>
    <s v="2689263"/>
    <s v="RAMMR-5* DA8W C5/DA8W C5 PE14"/>
    <s v="N-ANTI ND-B T-TL"/>
    <x v="3"/>
    <n v="57.5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813470"/>
    <s v="PR16243980"/>
    <x v="7"/>
    <x v="3"/>
    <s v="5RG-M SAMPLE [WASHING]"/>
    <x v="0"/>
    <s v="2689263"/>
    <s v="RAMMR-5* DA8W C5/DA8W C5 PE14"/>
    <s v="N-ANTI ND-B T-TL"/>
    <x v="3"/>
    <n v="56"/>
    <x v="0"/>
    <s v="  318"/>
    <n v="5"/>
    <x v="1"/>
    <x v="1"/>
    <x v="1"/>
    <x v="1"/>
    <s v="PANKO CORPORATION"/>
    <s v="MUSINSA KOREA"/>
    <x v="2"/>
    <x v="1"/>
    <x v="1"/>
    <s v="164 - F13 "/>
    <x v="0"/>
    <x v="0"/>
    <x v="0"/>
    <m/>
    <x v="0"/>
    <m/>
    <x v="0"/>
    <x v="0"/>
    <x v="0"/>
    <x v="0"/>
  </r>
  <r>
    <s v="OR01722870"/>
    <s v="PR16198190"/>
    <x v="0"/>
    <x v="7"/>
    <s v="3YGC  GS  ASSEMBLY [GTH]"/>
    <x v="5"/>
    <s v="3659536"/>
    <s v="YGRTHC-39 GSBN8 NH3 PJR12"/>
    <s v="EB KENSIN N-ANTI"/>
    <x v="0"/>
    <n v="6"/>
    <x v="1"/>
    <s v="VA27U"/>
    <n v="372"/>
    <x v="1"/>
    <x v="0"/>
    <x v="1"/>
    <x v="0"/>
    <s v="NAMYANG INTN'L CO.,LTD"/>
    <s v="TARGET DENIM PILOT"/>
    <x v="1"/>
    <x v="1"/>
    <x v="1"/>
    <s v="118 - F13 "/>
    <x v="1"/>
    <x v="7"/>
    <x v="1"/>
    <s v="632 - F32 "/>
    <x v="2"/>
    <s v="209 - F40 "/>
    <x v="0"/>
    <x v="0"/>
    <x v="0"/>
    <x v="0"/>
  </r>
  <r>
    <s v="OR01805840"/>
    <s v="PR16169470"/>
    <x v="0"/>
    <x v="7"/>
    <s v="3YGC  GS  ASSEMBLY [GTH]"/>
    <x v="5"/>
    <s v="3659536"/>
    <s v="YGRTHC-39 GSBN8 NH3 PJR12"/>
    <s v="EB KENSIN N-ANTI"/>
    <x v="0"/>
    <n v="9"/>
    <x v="0"/>
    <s v="  580"/>
    <n v="2200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0"/>
    <x v="0"/>
    <x v="0"/>
    <x v="0"/>
  </r>
  <r>
    <s v="OR01805840"/>
    <s v="PR16169460"/>
    <x v="0"/>
    <x v="7"/>
    <s v="3YGC  GS  ASSEMBLY [GTH]"/>
    <x v="5"/>
    <s v="3659536"/>
    <s v="YGRTHC-39 GSBN8 NH3 PJR12"/>
    <s v="EB KENSIN N-ANTI"/>
    <x v="0"/>
    <n v="9"/>
    <x v="0"/>
    <s v="  580"/>
    <n v="1172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3"/>
    <x v="13"/>
    <x v="0"/>
    <x v="0"/>
  </r>
  <r>
    <s v="OR01805840"/>
    <s v="PR16169480"/>
    <x v="0"/>
    <x v="7"/>
    <s v="3YGC  GS  ASSEMBLY [GTH]"/>
    <x v="5"/>
    <s v="3659536"/>
    <s v="YGRTHC-39 GSBN8 NH3 PJR12"/>
    <s v="EB KENSIN N-ANTI"/>
    <x v="0"/>
    <n v="10"/>
    <x v="0"/>
    <s v="  580"/>
    <n v="371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0"/>
    <x v="0"/>
    <x v="0"/>
    <x v="0"/>
  </r>
  <r>
    <s v="OR01805900"/>
    <s v="PR16169450"/>
    <x v="0"/>
    <x v="7"/>
    <s v="3YGC  GS  ASSEMBLY [GTH]"/>
    <x v="5"/>
    <s v="3659536"/>
    <s v="YGRTHC-39 GSBN8 NH3 PJR12"/>
    <s v="EB KENSIN N-ANTI"/>
    <x v="0"/>
    <n v="9"/>
    <x v="0"/>
    <s v="  580"/>
    <n v="620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0"/>
    <x v="0"/>
    <x v="0"/>
    <x v="0"/>
  </r>
  <r>
    <s v="OR01805900"/>
    <s v="PR16169490"/>
    <x v="0"/>
    <x v="7"/>
    <s v="3YGC  GS  ASSEMBLY [GTH]"/>
    <x v="5"/>
    <s v="3659536"/>
    <s v="YGRTHC-39 GSBN8 NH3 PJR12"/>
    <s v="EB KENSIN N-ANTI"/>
    <x v="0"/>
    <n v="10"/>
    <x v="0"/>
    <s v="  580"/>
    <n v="1045"/>
    <x v="1"/>
    <x v="1"/>
    <x v="1"/>
    <x v="1"/>
    <s v="SENDI INTERNATIONAL (HONGKONG) CO.,"/>
    <s v="SAINSBURY"/>
    <x v="1"/>
    <x v="1"/>
    <x v="1"/>
    <s v="111 - F13 "/>
    <x v="1"/>
    <x v="7"/>
    <x v="2"/>
    <s v="    - MAT "/>
    <x v="2"/>
    <s v="177 - F47 "/>
    <x v="0"/>
    <x v="0"/>
    <x v="0"/>
    <x v="0"/>
  </r>
  <r>
    <s v="OR01832090"/>
    <s v="PR16193150"/>
    <x v="1"/>
    <x v="7"/>
    <s v="3YGC SAMPLE [GTH]"/>
    <x v="5"/>
    <s v="3659536"/>
    <s v="YGRTHC-39 GSBN8 NH3 PJR12"/>
    <s v="EB KENSIN N-ANTI"/>
    <x v="0"/>
    <n v="10.5"/>
    <x v="0"/>
    <s v="  145"/>
    <n v="10"/>
    <x v="1"/>
    <x v="0"/>
    <x v="1"/>
    <x v="0"/>
    <s v="STAR TIME INTERNATIONAL TRADING LTD"/>
    <s v="CANDIES"/>
    <x v="1"/>
    <x v="1"/>
    <x v="1"/>
    <s v="118 - F13 "/>
    <x v="1"/>
    <x v="7"/>
    <x v="1"/>
    <s v="632 - F32 "/>
    <x v="3"/>
    <s v="    - MAT "/>
    <x v="3"/>
    <x v="3"/>
    <x v="0"/>
    <x v="0"/>
  </r>
  <r>
    <s v="OR01831070"/>
    <s v="PR16197140"/>
    <x v="1"/>
    <x v="7"/>
    <s v="3YGC SAMPLE [GTH]"/>
    <x v="5"/>
    <s v="3659536"/>
    <s v="YGRTHC-39 GSBN8 NH3 PJR12"/>
    <s v="EB KENSIN N-ANTI"/>
    <x v="0"/>
    <n v="11"/>
    <x v="0"/>
    <s v="  580"/>
    <n v="25"/>
    <x v="1"/>
    <x v="0"/>
    <x v="1"/>
    <x v="0"/>
    <s v="SENDI INTERNATIONAL (HONGKONG) CO.,"/>
    <s v="SAINSBURY"/>
    <x v="1"/>
    <x v="1"/>
    <x v="1"/>
    <s v="118 - F13 "/>
    <x v="1"/>
    <x v="7"/>
    <x v="1"/>
    <s v="632 - F32 "/>
    <x v="3"/>
    <s v="    - MAT "/>
    <x v="3"/>
    <x v="3"/>
    <x v="0"/>
    <x v="0"/>
  </r>
  <r>
    <s v="OR01835800"/>
    <s v="PR16224720"/>
    <x v="1"/>
    <x v="7"/>
    <s v="3YGC SAMPLE [GTH]"/>
    <x v="5"/>
    <s v="3659536"/>
    <s v="YGRTHC-39 GSBN8 NH3 PJR12"/>
    <s v="EB KENSIN N-ANTI"/>
    <x v="0"/>
    <n v="6"/>
    <x v="1"/>
    <s v="  071"/>
    <n v="100"/>
    <x v="1"/>
    <x v="1"/>
    <x v="1"/>
    <x v="1"/>
    <s v="CONG TY CO PHAN QUOC TE PHONG PHU"/>
    <s v="DUNDERDON"/>
    <x v="1"/>
    <x v="1"/>
    <x v="1"/>
    <s v="118 - F13 "/>
    <x v="1"/>
    <x v="7"/>
    <x v="1"/>
    <s v="632 - F32 "/>
    <x v="3"/>
    <s v="    - MAT "/>
    <x v="3"/>
    <x v="3"/>
    <x v="0"/>
    <x v="0"/>
  </r>
  <r>
    <s v="OR01837240"/>
    <s v="PR16237510"/>
    <x v="1"/>
    <x v="7"/>
    <s v="3YGC SAMPLE [GTH]"/>
    <x v="5"/>
    <s v="3659536"/>
    <s v="YGRTHC-39 GSBN8 NH3 PJR12"/>
    <s v="EB KENSIN N-ANTI"/>
    <x v="0"/>
    <n v="11"/>
    <x v="0"/>
    <s v="  501"/>
    <n v="5"/>
    <x v="1"/>
    <x v="1"/>
    <x v="1"/>
    <x v="1"/>
    <s v="CONG TY TNHH SX-TM KIM SUN"/>
    <s v="ENCORE JEANS_ENCORE JEANS"/>
    <x v="2"/>
    <x v="1"/>
    <x v="1"/>
    <s v="121 - F13 "/>
    <x v="0"/>
    <x v="0"/>
    <x v="0"/>
    <m/>
    <x v="0"/>
    <m/>
    <x v="0"/>
    <x v="0"/>
    <x v="0"/>
    <x v="0"/>
  </r>
  <r>
    <s v="OR01838340"/>
    <s v="PR16240530"/>
    <x v="1"/>
    <x v="7"/>
    <s v="3YGC SAMPLE [GTH]"/>
    <x v="5"/>
    <s v="3659536"/>
    <s v="YGRTHC-39 GSBN8 NH3 PJR12"/>
    <s v="EB KENSIN N-ANTI"/>
    <x v="0"/>
    <n v="15"/>
    <x v="0"/>
    <s v="  560"/>
    <n v="10"/>
    <x v="1"/>
    <x v="1"/>
    <x v="1"/>
    <x v="1"/>
    <s v="CONG TY TNHH SAITEX INTERNATIONAL"/>
    <s v="TOMMY HILFIGER"/>
    <x v="2"/>
    <x v="1"/>
    <x v="1"/>
    <s v="123 - F13 "/>
    <x v="0"/>
    <x v="0"/>
    <x v="0"/>
    <m/>
    <x v="0"/>
    <m/>
    <x v="0"/>
    <x v="0"/>
    <x v="0"/>
    <x v="0"/>
  </r>
  <r>
    <s v="OR01838340"/>
    <s v="PR16240550"/>
    <x v="1"/>
    <x v="7"/>
    <s v="3YGC SAMPLE [GTH]"/>
    <x v="5"/>
    <s v="3659536"/>
    <s v="YGRTHC-39 GSBN8 NH3 PJR12"/>
    <s v="EB KENSIN N-ANTI"/>
    <x v="0"/>
    <n v="15"/>
    <x v="0"/>
    <s v="  920"/>
    <n v="10"/>
    <x v="1"/>
    <x v="1"/>
    <x v="1"/>
    <x v="1"/>
    <s v="CONG TY TNHH SAITEX INTERNATIONAL"/>
    <s v="TOMMY HILFIGER"/>
    <x v="1"/>
    <x v="1"/>
    <x v="1"/>
    <s v="121 - F13 "/>
    <x v="1"/>
    <x v="7"/>
    <x v="1"/>
    <s v="632 - F32 "/>
    <x v="3"/>
    <s v="    - MAT "/>
    <x v="3"/>
    <x v="3"/>
    <x v="0"/>
    <x v="0"/>
  </r>
  <r>
    <s v="OR01838340"/>
    <s v="PR16240570"/>
    <x v="1"/>
    <x v="7"/>
    <s v="3YGC SAMPLE [GTH]"/>
    <x v="5"/>
    <s v="3659536"/>
    <s v="YGRTHC-39 GSBN8 NH3 PJR12"/>
    <s v="EB KENSIN N-ANTI"/>
    <x v="0"/>
    <n v="15.5"/>
    <x v="0"/>
    <s v="  960"/>
    <n v="10"/>
    <x v="1"/>
    <x v="1"/>
    <x v="1"/>
    <x v="1"/>
    <s v="CONG TY TNHH SAITEX INTERNATIONAL"/>
    <s v="TOMMY HILFIGER"/>
    <x v="1"/>
    <x v="1"/>
    <x v="1"/>
    <s v="121 - F13 "/>
    <x v="1"/>
    <x v="7"/>
    <x v="1"/>
    <s v="632 - F32 "/>
    <x v="3"/>
    <s v="    - MAT "/>
    <x v="3"/>
    <x v="3"/>
    <x v="0"/>
    <x v="0"/>
  </r>
  <r>
    <s v="OR01838340"/>
    <s v="PR16240540"/>
    <x v="1"/>
    <x v="7"/>
    <s v="3YGC SAMPLE [GTH]"/>
    <x v="5"/>
    <s v="3659536"/>
    <s v="YGRTHC-39 GSBN8 NH3 PJR12"/>
    <s v="EB KENSIN N-ANTI"/>
    <x v="0"/>
    <n v="17"/>
    <x v="0"/>
    <s v="  560"/>
    <n v="10"/>
    <x v="1"/>
    <x v="1"/>
    <x v="1"/>
    <x v="1"/>
    <s v="CONG TY TNHH SAITEX INTERNATIONAL"/>
    <s v="TOMMY HILFIGER"/>
    <x v="2"/>
    <x v="1"/>
    <x v="1"/>
    <s v="123 - F13 "/>
    <x v="0"/>
    <x v="0"/>
    <x v="0"/>
    <m/>
    <x v="0"/>
    <m/>
    <x v="0"/>
    <x v="0"/>
    <x v="0"/>
    <x v="0"/>
  </r>
  <r>
    <s v="OR01838340"/>
    <s v="PR16240580"/>
    <x v="1"/>
    <x v="7"/>
    <s v="3YGC SAMPLE [GTH]"/>
    <x v="5"/>
    <s v="3659536"/>
    <s v="YGRTHC-39 GSBN8 NH3 PJR12"/>
    <s v="EB KENSIN N-ANTI"/>
    <x v="0"/>
    <n v="17"/>
    <x v="0"/>
    <s v="  960"/>
    <n v="10"/>
    <x v="1"/>
    <x v="1"/>
    <x v="1"/>
    <x v="1"/>
    <s v="CONG TY TNHH SAITEX INTERNATIONAL"/>
    <s v="TOMMY HILFIGER"/>
    <x v="1"/>
    <x v="1"/>
    <x v="1"/>
    <s v="121 - F13 "/>
    <x v="1"/>
    <x v="7"/>
    <x v="1"/>
    <s v="632 - F32 "/>
    <x v="3"/>
    <s v="    - MAT "/>
    <x v="3"/>
    <x v="3"/>
    <x v="0"/>
    <x v="0"/>
  </r>
  <r>
    <s v="OR01838340"/>
    <s v="PR16240560"/>
    <x v="1"/>
    <x v="7"/>
    <s v="3YGC SAMPLE [GTH]"/>
    <x v="5"/>
    <s v="3659536"/>
    <s v="YGRTHC-39 GSBN8 NH3 PJR12"/>
    <s v="EB KENSIN N-ANTI"/>
    <x v="0"/>
    <n v="17"/>
    <x v="0"/>
    <s v="  920"/>
    <n v="10"/>
    <x v="1"/>
    <x v="1"/>
    <x v="1"/>
    <x v="1"/>
    <s v="CONG TY TNHH SAITEX INTERNATIONAL"/>
    <s v="TOMMY HILFIGER"/>
    <x v="1"/>
    <x v="1"/>
    <x v="1"/>
    <s v="121 - F13 "/>
    <x v="1"/>
    <x v="7"/>
    <x v="1"/>
    <s v="632 - F32 "/>
    <x v="3"/>
    <s v="    - MAT "/>
    <x v="3"/>
    <x v="3"/>
    <x v="0"/>
    <x v="0"/>
  </r>
  <r>
    <s v="OR01772190"/>
    <s v="PR16208210"/>
    <x v="0"/>
    <x v="7"/>
    <s v="3YGC  GS  ASSEMBLY [GTH]"/>
    <x v="5"/>
    <s v="3659536"/>
    <s v="YGRTHC-39 GSBN8 NH3 PJR12"/>
    <s v="EB KENSIN N-ANTI"/>
    <x v="0"/>
    <n v="4.3"/>
    <x v="1"/>
    <s v="V5907"/>
    <n v="1700"/>
    <x v="2"/>
    <x v="0"/>
    <x v="2"/>
    <x v="0"/>
    <s v="CONG TY TNHH MAY MAC VA GIAT THANH"/>
    <s v="TARGET DENIM PILOT"/>
    <x v="2"/>
    <x v="1"/>
    <x v="1"/>
    <s v="123 - F13 "/>
    <x v="0"/>
    <x v="0"/>
    <x v="0"/>
    <m/>
    <x v="0"/>
    <m/>
    <x v="0"/>
    <x v="0"/>
    <x v="0"/>
    <x v="0"/>
  </r>
  <r>
    <s v="OR01772190"/>
    <s v="PR16208220"/>
    <x v="0"/>
    <x v="7"/>
    <s v="3YGC  GS  ASSEMBLY [GTH]"/>
    <x v="5"/>
    <s v="3659536"/>
    <s v="YGRTHC-39 GSBN8 NH3 PJR12"/>
    <s v="EB KENSIN N-ANTI"/>
    <x v="0"/>
    <n v="4.8"/>
    <x v="1"/>
    <s v="V5907"/>
    <n v="1700"/>
    <x v="2"/>
    <x v="0"/>
    <x v="2"/>
    <x v="0"/>
    <s v="CONG TY TNHH MAY MAC VA GIAT THANH"/>
    <s v="TARGET DENIM PILOT"/>
    <x v="2"/>
    <x v="1"/>
    <x v="1"/>
    <s v="123 - F13 "/>
    <x v="0"/>
    <x v="0"/>
    <x v="0"/>
    <m/>
    <x v="0"/>
    <m/>
    <x v="0"/>
    <x v="0"/>
    <x v="0"/>
    <x v="0"/>
  </r>
  <r>
    <s v="OR01772190"/>
    <s v="PR16208230"/>
    <x v="0"/>
    <x v="7"/>
    <s v="3YGC  GS  ASSEMBLY [GTH]"/>
    <x v="5"/>
    <s v="3659536"/>
    <s v="YGRTHC-39 GSBN8 NH3 PJR12"/>
    <s v="EB KENSIN N-ANTI"/>
    <x v="0"/>
    <n v="5.3"/>
    <x v="1"/>
    <s v="V5907"/>
    <n v="1114"/>
    <x v="2"/>
    <x v="0"/>
    <x v="2"/>
    <x v="0"/>
    <s v="CONG TY TNHH MAY MAC VA GIAT THANH"/>
    <s v="TARGET DENIM PILOT"/>
    <x v="2"/>
    <x v="1"/>
    <x v="1"/>
    <s v="123 - F13 "/>
    <x v="0"/>
    <x v="0"/>
    <x v="0"/>
    <m/>
    <x v="0"/>
    <m/>
    <x v="0"/>
    <x v="0"/>
    <x v="0"/>
    <x v="0"/>
  </r>
  <r>
    <s v="OR01792570"/>
    <s v="PR16259080"/>
    <x v="0"/>
    <x v="7"/>
    <s v="3YGC  GS  ASSEMBLY [GTH]"/>
    <x v="5"/>
    <s v="3659536"/>
    <s v="YGRTHC-39 GSBN8 NH3 PJR12"/>
    <s v="EB KENSIN N-ANTI"/>
    <x v="0"/>
    <n v="4.8"/>
    <x v="1"/>
    <s v="V4760"/>
    <n v="45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090"/>
    <x v="0"/>
    <x v="7"/>
    <s v="3YGC  GS  ASSEMBLY [GTH]"/>
    <x v="5"/>
    <s v="3659536"/>
    <s v="YGRTHC-39 GSBN8 NH3 PJR12"/>
    <s v="EB KENSIN N-ANTI"/>
    <x v="0"/>
    <n v="5"/>
    <x v="1"/>
    <s v="V4760"/>
    <n v="5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100"/>
    <x v="0"/>
    <x v="7"/>
    <s v="3YGC  GS  ASSEMBLY [GTH]"/>
    <x v="5"/>
    <s v="3659536"/>
    <s v="YGRTHC-39 GSBN8 NH3 PJR12"/>
    <s v="EB KENSIN N-ANTI"/>
    <x v="0"/>
    <n v="5.3"/>
    <x v="1"/>
    <s v="V4760"/>
    <n v="59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110"/>
    <x v="0"/>
    <x v="7"/>
    <s v="3YGC  GS  ASSEMBLY [GTH]"/>
    <x v="5"/>
    <s v="3659536"/>
    <s v="YGRTHC-39 GSBN8 NH3 PJR12"/>
    <s v="EB KENSIN N-ANTI"/>
    <x v="0"/>
    <n v="5.5"/>
    <x v="1"/>
    <s v="V4760"/>
    <n v="8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120"/>
    <x v="0"/>
    <x v="7"/>
    <s v="3YGC  GS  ASSEMBLY [GTH]"/>
    <x v="5"/>
    <s v="3659536"/>
    <s v="YGRTHC-39 GSBN8 NH3 PJR12"/>
    <s v="EB KENSIN N-ANTI"/>
    <x v="0"/>
    <n v="5.8"/>
    <x v="1"/>
    <s v="V4760"/>
    <n v="52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792570"/>
    <s v="PR16259130"/>
    <x v="0"/>
    <x v="7"/>
    <s v="3YGC  GS  ASSEMBLY [GTH]"/>
    <x v="5"/>
    <s v="3659536"/>
    <s v="YGRTHC-39 GSBN8 NH3 PJR12"/>
    <s v="EB KENSIN N-ANTI"/>
    <x v="0"/>
    <n v="6"/>
    <x v="1"/>
    <s v="V4760"/>
    <n v="5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8990"/>
    <x v="0"/>
    <x v="7"/>
    <s v="3YGC  GS  ASSEMBLY [GTH]"/>
    <x v="5"/>
    <s v="3659536"/>
    <s v="YGRTHC-39 GSBN8 NH3 PJR12"/>
    <s v="EB KENSIN N-ANTI"/>
    <x v="0"/>
    <n v="5.5"/>
    <x v="1"/>
    <s v="V4446"/>
    <n v="51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10"/>
    <x v="0"/>
    <x v="7"/>
    <s v="3YGC  GS  ASSEMBLY [GTH]"/>
    <x v="5"/>
    <s v="3659536"/>
    <s v="YGRTHC-39 GSBN8 NH3 PJR12"/>
    <s v="EB KENSIN N-ANTI"/>
    <x v="0"/>
    <n v="5.8"/>
    <x v="1"/>
    <s v="V4446"/>
    <n v="47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40"/>
    <x v="0"/>
    <x v="7"/>
    <s v="3YGC  GS  ASSEMBLY [GTH]"/>
    <x v="5"/>
    <s v="3659536"/>
    <s v="YGRTHC-39 GSBN8 NH3 PJR12"/>
    <s v="EB KENSIN N-ANTI"/>
    <x v="0"/>
    <n v="6"/>
    <x v="1"/>
    <s v="V4446"/>
    <n v="93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50"/>
    <x v="0"/>
    <x v="7"/>
    <s v="3YGC  GS  ASSEMBLY [GTH]"/>
    <x v="5"/>
    <s v="3659536"/>
    <s v="YGRTHC-39 GSBN8 NH3 PJR12"/>
    <s v="EB KENSIN N-ANTI"/>
    <x v="0"/>
    <n v="6.3"/>
    <x v="1"/>
    <s v="V4446"/>
    <n v="47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60"/>
    <x v="0"/>
    <x v="7"/>
    <s v="3YGC  GS  ASSEMBLY [GTH]"/>
    <x v="5"/>
    <s v="3659536"/>
    <s v="YGRTHC-39 GSBN8 NH3 PJR12"/>
    <s v="EB KENSIN N-ANTI"/>
    <x v="0"/>
    <n v="6.5"/>
    <x v="1"/>
    <s v="V4446"/>
    <n v="101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80"/>
    <s v="PR16259070"/>
    <x v="0"/>
    <x v="7"/>
    <s v="3YGC  GS  ASSEMBLY [GTH]"/>
    <x v="5"/>
    <s v="3659536"/>
    <s v="YGRTHC-39 GSBN8 NH3 PJR12"/>
    <s v="EB KENSIN N-ANTI"/>
    <x v="0"/>
    <n v="7"/>
    <x v="1"/>
    <s v="V4446"/>
    <n v="84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390"/>
    <s v="PR16208150"/>
    <x v="0"/>
    <x v="7"/>
    <s v="3YGC  GS  ASSEMBLY [GTH]"/>
    <x v="5"/>
    <s v="3659536"/>
    <s v="YGRTHC-39 GSBN8 NH3 PJR12"/>
    <s v="EB KENSIN N-ANTI"/>
    <x v="0"/>
    <n v="5.5"/>
    <x v="1"/>
    <s v="V5710"/>
    <n v="1310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160"/>
    <x v="0"/>
    <x v="7"/>
    <s v="3YGC  GS  ASSEMBLY [GTH]"/>
    <x v="5"/>
    <s v="3659536"/>
    <s v="YGRTHC-39 GSBN8 NH3 PJR12"/>
    <s v="EB KENSIN N-ANTI"/>
    <x v="0"/>
    <n v="5.8"/>
    <x v="1"/>
    <s v="V5710"/>
    <n v="1010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170"/>
    <x v="0"/>
    <x v="7"/>
    <s v="3YGC  GS  ASSEMBLY [GTH]"/>
    <x v="5"/>
    <s v="3659536"/>
    <s v="YGRTHC-39 GSBN8 NH3 PJR12"/>
    <s v="EB KENSIN N-ANTI"/>
    <x v="0"/>
    <n v="6"/>
    <x v="1"/>
    <s v="V5710"/>
    <n v="1105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180"/>
    <x v="0"/>
    <x v="7"/>
    <s v="3YGC  GS  ASSEMBLY [GTH]"/>
    <x v="5"/>
    <s v="3659536"/>
    <s v="YGRTHC-39 GSBN8 NH3 PJR12"/>
    <s v="EB KENSIN N-ANTI"/>
    <x v="0"/>
    <n v="6.3"/>
    <x v="1"/>
    <s v="V5710"/>
    <n v="610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190"/>
    <x v="0"/>
    <x v="7"/>
    <s v="3YGC  GS  ASSEMBLY [GTH]"/>
    <x v="5"/>
    <s v="3659536"/>
    <s v="YGRTHC-39 GSBN8 NH3 PJR12"/>
    <s v="EB KENSIN N-ANTI"/>
    <x v="0"/>
    <n v="6.5"/>
    <x v="1"/>
    <s v="V5710"/>
    <n v="705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390"/>
    <s v="PR16208200"/>
    <x v="0"/>
    <x v="7"/>
    <s v="3YGC  GS  ASSEMBLY [GTH]"/>
    <x v="5"/>
    <s v="3659536"/>
    <s v="YGRTHC-39 GSBN8 NH3 PJR12"/>
    <s v="EB KENSIN N-ANTI"/>
    <x v="0"/>
    <n v="7"/>
    <x v="1"/>
    <s v="V5710"/>
    <n v="305"/>
    <x v="2"/>
    <x v="0"/>
    <x v="2"/>
    <x v="0"/>
    <s v="SEYOUNG INC. CO.,LTD."/>
    <s v="GIORDANO KOREA"/>
    <x v="2"/>
    <x v="1"/>
    <x v="1"/>
    <s v="131 - F13 "/>
    <x v="0"/>
    <x v="0"/>
    <x v="0"/>
    <m/>
    <x v="0"/>
    <m/>
    <x v="0"/>
    <x v="0"/>
    <x v="0"/>
    <x v="0"/>
  </r>
  <r>
    <s v="OR01803430"/>
    <s v="PR16258970"/>
    <x v="0"/>
    <x v="7"/>
    <s v="3YGC  GS  ASSEMBLY [GTH]"/>
    <x v="5"/>
    <s v="3659536"/>
    <s v="YGRTHC-39 GSBN8 NH3 PJR12"/>
    <s v="EB KENSIN N-ANTI"/>
    <x v="0"/>
    <n v="5"/>
    <x v="1"/>
    <s v="V4446"/>
    <n v="5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30"/>
    <s v="PR16258980"/>
    <x v="0"/>
    <x v="7"/>
    <s v="3YGC  GS  ASSEMBLY [GTH]"/>
    <x v="5"/>
    <s v="3659536"/>
    <s v="YGRTHC-39 GSBN8 NH3 PJR12"/>
    <s v="EB KENSIN N-ANTI"/>
    <x v="0"/>
    <n v="5.3"/>
    <x v="1"/>
    <s v="V4446"/>
    <n v="5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30"/>
    <s v="PR16259000"/>
    <x v="0"/>
    <x v="7"/>
    <s v="3YGC  GS  ASSEMBLY [GTH]"/>
    <x v="5"/>
    <s v="3659536"/>
    <s v="YGRTHC-39 GSBN8 NH3 PJR12"/>
    <s v="EB KENSIN N-ANTI"/>
    <x v="0"/>
    <n v="5.5"/>
    <x v="1"/>
    <s v="V4446"/>
    <n v="90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30"/>
    <s v="PR16259020"/>
    <x v="0"/>
    <x v="7"/>
    <s v="3YGC  GS  ASSEMBLY [GTH]"/>
    <x v="5"/>
    <s v="3659536"/>
    <s v="YGRTHC-39 GSBN8 NH3 PJR12"/>
    <s v="EB KENSIN N-ANTI"/>
    <x v="0"/>
    <n v="5.8"/>
    <x v="1"/>
    <s v="V4446"/>
    <n v="60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30"/>
    <s v="PR16259030"/>
    <x v="0"/>
    <x v="7"/>
    <s v="3YGC  GS  ASSEMBLY [GTH]"/>
    <x v="5"/>
    <s v="3659536"/>
    <s v="YGRTHC-39 GSBN8 NH3 PJR12"/>
    <s v="EB KENSIN N-ANTI"/>
    <x v="0"/>
    <n v="6"/>
    <x v="1"/>
    <s v="V4446"/>
    <n v="6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270"/>
    <x v="0"/>
    <x v="7"/>
    <s v="3YGC  GS  ASSEMBLY [GTH]"/>
    <x v="5"/>
    <s v="3659536"/>
    <s v="YGRTHC-39 GSBN8 NH3 PJR12"/>
    <s v="EB KENSIN N-ANTI"/>
    <x v="0"/>
    <n v="4.8"/>
    <x v="1"/>
    <s v="V6336"/>
    <n v="3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290"/>
    <x v="0"/>
    <x v="7"/>
    <s v="3YGC  GS  ASSEMBLY [GTH]"/>
    <x v="5"/>
    <s v="3659536"/>
    <s v="YGRTHC-39 GSBN8 NH3 PJR12"/>
    <s v="EB KENSIN N-ANTI"/>
    <x v="0"/>
    <n v="5"/>
    <x v="1"/>
    <s v="V6336"/>
    <n v="48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310"/>
    <x v="0"/>
    <x v="7"/>
    <s v="3YGC  GS  ASSEMBLY [GTH]"/>
    <x v="5"/>
    <s v="3659536"/>
    <s v="YGRTHC-39 GSBN8 NH3 PJR12"/>
    <s v="EB KENSIN N-ANTI"/>
    <x v="0"/>
    <n v="5.3"/>
    <x v="1"/>
    <s v="V6336"/>
    <n v="60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330"/>
    <x v="0"/>
    <x v="7"/>
    <s v="3YGC  GS  ASSEMBLY [GTH]"/>
    <x v="5"/>
    <s v="3659536"/>
    <s v="YGRTHC-39 GSBN8 NH3 PJR12"/>
    <s v="EB KENSIN N-ANTI"/>
    <x v="0"/>
    <n v="5.5"/>
    <x v="1"/>
    <s v="V6336"/>
    <n v="9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350"/>
    <x v="0"/>
    <x v="7"/>
    <s v="3YGC  GS  ASSEMBLY [GTH]"/>
    <x v="5"/>
    <s v="3659536"/>
    <s v="YGRTHC-39 GSBN8 NH3 PJR12"/>
    <s v="EB KENSIN N-ANTI"/>
    <x v="0"/>
    <n v="5.8"/>
    <x v="1"/>
    <s v="V6336"/>
    <n v="68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40"/>
    <s v="PR16259370"/>
    <x v="0"/>
    <x v="7"/>
    <s v="3YGC  GS  ASSEMBLY [GTH]"/>
    <x v="5"/>
    <s v="3659536"/>
    <s v="YGRTHC-39 GSBN8 NH3 PJR12"/>
    <s v="EB KENSIN N-ANTI"/>
    <x v="0"/>
    <n v="6"/>
    <x v="1"/>
    <s v="V6336"/>
    <n v="71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50"/>
    <s v="PR16258860"/>
    <x v="0"/>
    <x v="7"/>
    <s v="3YGC  GS  ASSEMBLY [GTH]"/>
    <x v="5"/>
    <s v="3659536"/>
    <s v="YGRTHC-39 GSBN8 NH3 PJR12"/>
    <s v="EB KENSIN N-ANTI"/>
    <x v="0"/>
    <n v="4.8"/>
    <x v="1"/>
    <s v="V0408"/>
    <n v="44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880"/>
    <x v="0"/>
    <x v="7"/>
    <s v="3YGC  GS  ASSEMBLY [GTH]"/>
    <x v="5"/>
    <s v="3659536"/>
    <s v="YGRTHC-39 GSBN8 NH3 PJR12"/>
    <s v="EB KENSIN N-ANTI"/>
    <x v="0"/>
    <n v="5"/>
    <x v="1"/>
    <s v="V0408"/>
    <n v="635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900"/>
    <x v="0"/>
    <x v="7"/>
    <s v="3YGC  GS  ASSEMBLY [GTH]"/>
    <x v="5"/>
    <s v="3659536"/>
    <s v="YGRTHC-39 GSBN8 NH3 PJR12"/>
    <s v="EB KENSIN N-ANTI"/>
    <x v="0"/>
    <n v="5.3"/>
    <x v="1"/>
    <s v="V0408"/>
    <n v="78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920"/>
    <x v="0"/>
    <x v="7"/>
    <s v="3YGC  GS  ASSEMBLY [GTH]"/>
    <x v="5"/>
    <s v="3659536"/>
    <s v="YGRTHC-39 GSBN8 NH3 PJR12"/>
    <s v="EB KENSIN N-ANTI"/>
    <x v="0"/>
    <n v="5.5"/>
    <x v="1"/>
    <s v="V0408"/>
    <n v="122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940"/>
    <x v="0"/>
    <x v="7"/>
    <s v="3YGC  GS  ASSEMBLY [GTH]"/>
    <x v="5"/>
    <s v="3659536"/>
    <s v="YGRTHC-39 GSBN8 NH3 PJR12"/>
    <s v="EB KENSIN N-ANTI"/>
    <x v="0"/>
    <n v="5.8"/>
    <x v="1"/>
    <s v="V0408"/>
    <n v="88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50"/>
    <s v="PR16258960"/>
    <x v="0"/>
    <x v="7"/>
    <s v="3YGC  GS  ASSEMBLY [GTH]"/>
    <x v="5"/>
    <s v="3659536"/>
    <s v="YGRTHC-39 GSBN8 NH3 PJR12"/>
    <s v="EB KENSIN N-ANTI"/>
    <x v="0"/>
    <n v="6"/>
    <x v="1"/>
    <s v="V0408"/>
    <n v="93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150"/>
    <x v="0"/>
    <x v="7"/>
    <s v="3YGC  GS  ASSEMBLY [GTH]"/>
    <x v="5"/>
    <s v="3659536"/>
    <s v="YGRTHC-39 GSBN8 NH3 PJR12"/>
    <s v="EB KENSIN N-ANTI"/>
    <x v="0"/>
    <n v="4.8"/>
    <x v="1"/>
    <s v="V5710"/>
    <n v="94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170"/>
    <x v="0"/>
    <x v="7"/>
    <s v="3YGC  GS  ASSEMBLY [GTH]"/>
    <x v="5"/>
    <s v="3659536"/>
    <s v="YGRTHC-39 GSBN8 NH3 PJR12"/>
    <s v="EB KENSIN N-ANTI"/>
    <x v="0"/>
    <n v="5"/>
    <x v="1"/>
    <s v="V5710"/>
    <n v="113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190"/>
    <x v="0"/>
    <x v="7"/>
    <s v="3YGC  GS  ASSEMBLY [GTH]"/>
    <x v="5"/>
    <s v="3659536"/>
    <s v="YGRTHC-39 GSBN8 NH3 PJR12"/>
    <s v="EB KENSIN N-ANTI"/>
    <x v="0"/>
    <n v="5.3"/>
    <x v="1"/>
    <s v="V5710"/>
    <n v="113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210"/>
    <x v="0"/>
    <x v="7"/>
    <s v="3YGC  GS  ASSEMBLY [GTH]"/>
    <x v="5"/>
    <s v="3659536"/>
    <s v="YGRTHC-39 GSBN8 NH3 PJR12"/>
    <s v="EB KENSIN N-ANTI"/>
    <x v="0"/>
    <n v="5.5"/>
    <x v="1"/>
    <s v="V5710"/>
    <n v="138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230"/>
    <x v="0"/>
    <x v="7"/>
    <s v="3YGC  GS  ASSEMBLY [GTH]"/>
    <x v="5"/>
    <s v="3659536"/>
    <s v="YGRTHC-39 GSBN8 NH3 PJR12"/>
    <s v="EB KENSIN N-ANTI"/>
    <x v="0"/>
    <n v="5.8"/>
    <x v="1"/>
    <s v="V5710"/>
    <n v="81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60"/>
    <s v="PR16259250"/>
    <x v="0"/>
    <x v="7"/>
    <s v="3YGC  GS  ASSEMBLY [GTH]"/>
    <x v="5"/>
    <s v="3659536"/>
    <s v="YGRTHC-39 GSBN8 NH3 PJR12"/>
    <s v="EB KENSIN N-ANTI"/>
    <x v="0"/>
    <n v="6"/>
    <x v="1"/>
    <s v="V5710"/>
    <n v="88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260"/>
    <x v="0"/>
    <x v="7"/>
    <s v="3YGC  GS  ASSEMBLY [GTH]"/>
    <x v="5"/>
    <s v="3659536"/>
    <s v="YGRTHC-39 GSBN8 NH3 PJR12"/>
    <s v="EB KENSIN N-ANTI"/>
    <x v="0"/>
    <n v="4.8"/>
    <x v="1"/>
    <s v="V6336"/>
    <n v="15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280"/>
    <x v="0"/>
    <x v="7"/>
    <s v="3YGC  GS  ASSEMBLY [GTH]"/>
    <x v="5"/>
    <s v="3659536"/>
    <s v="YGRTHC-39 GSBN8 NH3 PJR12"/>
    <s v="EB KENSIN N-ANTI"/>
    <x v="0"/>
    <n v="5"/>
    <x v="1"/>
    <s v="V6336"/>
    <n v="21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300"/>
    <x v="0"/>
    <x v="7"/>
    <s v="3YGC  GS  ASSEMBLY [GTH]"/>
    <x v="5"/>
    <s v="3659536"/>
    <s v="YGRTHC-39 GSBN8 NH3 PJR12"/>
    <s v="EB KENSIN N-ANTI"/>
    <x v="0"/>
    <n v="5.3"/>
    <x v="1"/>
    <s v="V6336"/>
    <n v="26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320"/>
    <x v="0"/>
    <x v="7"/>
    <s v="3YGC  GS  ASSEMBLY [GTH]"/>
    <x v="5"/>
    <s v="3659536"/>
    <s v="YGRTHC-39 GSBN8 NH3 PJR12"/>
    <s v="EB KENSIN N-ANTI"/>
    <x v="0"/>
    <n v="5.5"/>
    <x v="1"/>
    <s v="V6336"/>
    <n v="4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340"/>
    <x v="0"/>
    <x v="7"/>
    <s v="3YGC  GS  ASSEMBLY [GTH]"/>
    <x v="5"/>
    <s v="3659536"/>
    <s v="YGRTHC-39 GSBN8 NH3 PJR12"/>
    <s v="EB KENSIN N-ANTI"/>
    <x v="0"/>
    <n v="5.8"/>
    <x v="1"/>
    <s v="V6336"/>
    <n v="29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80"/>
    <s v="PR16259360"/>
    <x v="0"/>
    <x v="7"/>
    <s v="3YGC  GS  ASSEMBLY [GTH]"/>
    <x v="5"/>
    <s v="3659536"/>
    <s v="YGRTHC-39 GSBN8 NH3 PJR12"/>
    <s v="EB KENSIN N-ANTI"/>
    <x v="0"/>
    <n v="6"/>
    <x v="1"/>
    <s v="V6336"/>
    <n v="31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90"/>
    <s v="PR16258850"/>
    <x v="0"/>
    <x v="7"/>
    <s v="3YGC  GS  ASSEMBLY [GTH]"/>
    <x v="5"/>
    <s v="3659536"/>
    <s v="YGRTHC-39 GSBN8 NH3 PJR12"/>
    <s v="EB KENSIN N-ANTI"/>
    <x v="0"/>
    <n v="4.8"/>
    <x v="1"/>
    <s v="V0408"/>
    <n v="24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870"/>
    <x v="0"/>
    <x v="7"/>
    <s v="3YGC  GS  ASSEMBLY [GTH]"/>
    <x v="5"/>
    <s v="3659536"/>
    <s v="YGRTHC-39 GSBN8 NH3 PJR12"/>
    <s v="EB KENSIN N-ANTI"/>
    <x v="0"/>
    <n v="5"/>
    <x v="1"/>
    <s v="V0408"/>
    <n v="345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890"/>
    <x v="0"/>
    <x v="7"/>
    <s v="3YGC  GS  ASSEMBLY [GTH]"/>
    <x v="5"/>
    <s v="3659536"/>
    <s v="YGRTHC-39 GSBN8 NH3 PJR12"/>
    <s v="EB KENSIN N-ANTI"/>
    <x v="0"/>
    <n v="5.3"/>
    <x v="1"/>
    <s v="V0408"/>
    <n v="42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910"/>
    <x v="0"/>
    <x v="7"/>
    <s v="3YGC  GS  ASSEMBLY [GTH]"/>
    <x v="5"/>
    <s v="3659536"/>
    <s v="YGRTHC-39 GSBN8 NH3 PJR12"/>
    <s v="EB KENSIN N-ANTI"/>
    <x v="0"/>
    <n v="5.5"/>
    <x v="1"/>
    <s v="V0408"/>
    <n v="660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930"/>
    <x v="0"/>
    <x v="7"/>
    <s v="3YGC  GS  ASSEMBLY [GTH]"/>
    <x v="5"/>
    <s v="3659536"/>
    <s v="YGRTHC-39 GSBN8 NH3 PJR12"/>
    <s v="EB KENSIN N-ANTI"/>
    <x v="0"/>
    <n v="5.8"/>
    <x v="1"/>
    <s v="V0408"/>
    <n v="475"/>
    <x v="2"/>
    <x v="1"/>
    <x v="2"/>
    <x v="1"/>
    <s v="SEYOUNG INC. CO.,LTD."/>
    <s v="GIORDANO KOREA"/>
    <x v="2"/>
    <x v="1"/>
    <x v="1"/>
    <s v="117 - F13 "/>
    <x v="0"/>
    <x v="0"/>
    <x v="0"/>
    <m/>
    <x v="0"/>
    <m/>
    <x v="0"/>
    <x v="0"/>
    <x v="0"/>
    <x v="0"/>
  </r>
  <r>
    <s v="OR01803490"/>
    <s v="PR16258950"/>
    <x v="0"/>
    <x v="7"/>
    <s v="3YGC  GS  ASSEMBLY [GTH]"/>
    <x v="5"/>
    <s v="3659536"/>
    <s v="YGRTHC-39 GSBN8 NH3 PJR12"/>
    <s v="EB KENSIN N-ANTI"/>
    <x v="0"/>
    <n v="6"/>
    <x v="1"/>
    <s v="V0408"/>
    <n v="495"/>
    <x v="2"/>
    <x v="1"/>
    <x v="2"/>
    <x v="1"/>
    <s v="SEYOUNG INC. CO.,LTD."/>
    <s v="GIORDANO KOREA"/>
    <x v="0"/>
    <x v="1"/>
    <x v="1"/>
    <s v="117 - F13 "/>
    <x v="0"/>
    <x v="0"/>
    <x v="0"/>
    <m/>
    <x v="0"/>
    <m/>
    <x v="0"/>
    <x v="0"/>
    <x v="0"/>
    <x v="0"/>
  </r>
  <r>
    <s v="OR01803500"/>
    <s v="PR16259140"/>
    <x v="0"/>
    <x v="7"/>
    <s v="3YGC  GS  ASSEMBLY [GTH]"/>
    <x v="5"/>
    <s v="3659536"/>
    <s v="YGRTHC-39 GSBN8 NH3 PJR12"/>
    <s v="EB KENSIN N-ANTI"/>
    <x v="0"/>
    <n v="4.8"/>
    <x v="1"/>
    <s v="V5710"/>
    <n v="5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160"/>
    <x v="0"/>
    <x v="7"/>
    <s v="3YGC  GS  ASSEMBLY [GTH]"/>
    <x v="5"/>
    <s v="3659536"/>
    <s v="YGRTHC-39 GSBN8 NH3 PJR12"/>
    <s v="EB KENSIN N-ANTI"/>
    <x v="0"/>
    <n v="5"/>
    <x v="1"/>
    <s v="V5710"/>
    <n v="6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180"/>
    <x v="0"/>
    <x v="7"/>
    <s v="3YGC  GS  ASSEMBLY [GTH]"/>
    <x v="5"/>
    <s v="3659536"/>
    <s v="YGRTHC-39 GSBN8 NH3 PJR12"/>
    <s v="EB KENSIN N-ANTI"/>
    <x v="0"/>
    <n v="5.3"/>
    <x v="1"/>
    <s v="V5710"/>
    <n v="605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200"/>
    <x v="0"/>
    <x v="7"/>
    <s v="3YGC  GS  ASSEMBLY [GTH]"/>
    <x v="5"/>
    <s v="3659536"/>
    <s v="YGRTHC-39 GSBN8 NH3 PJR12"/>
    <s v="EB KENSIN N-ANTI"/>
    <x v="0"/>
    <n v="5.5"/>
    <x v="1"/>
    <s v="V5710"/>
    <n v="7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220"/>
    <x v="0"/>
    <x v="7"/>
    <s v="3YGC  GS  ASSEMBLY [GTH]"/>
    <x v="5"/>
    <s v="3659536"/>
    <s v="YGRTHC-39 GSBN8 NH3 PJR12"/>
    <s v="EB KENSIN N-ANTI"/>
    <x v="0"/>
    <n v="5.8"/>
    <x v="1"/>
    <s v="V5710"/>
    <n v="44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500"/>
    <s v="PR16259240"/>
    <x v="0"/>
    <x v="7"/>
    <s v="3YGC  GS  ASSEMBLY [GTH]"/>
    <x v="5"/>
    <s v="3659536"/>
    <s v="YGRTHC-39 GSBN8 NH3 PJR12"/>
    <s v="EB KENSIN N-ANTI"/>
    <x v="0"/>
    <n v="6"/>
    <x v="1"/>
    <s v="V5710"/>
    <n v="470"/>
    <x v="2"/>
    <x v="1"/>
    <x v="2"/>
    <x v="1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5850"/>
    <s v="PR16258300"/>
    <x v="0"/>
    <x v="7"/>
    <s v="3YGC  GS  ASSEMBLY [GTH]"/>
    <x v="5"/>
    <s v="3659536"/>
    <s v="YGRTHC-39 GSBN8 NH3 PJR12"/>
    <s v="EB KENSIN N-ANTI"/>
    <x v="0"/>
    <n v="5.3"/>
    <x v="1"/>
    <s v="  384"/>
    <n v="170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290"/>
    <x v="0"/>
    <x v="7"/>
    <s v="3YGC  GS  ASSEMBLY [GTH]"/>
    <x v="5"/>
    <s v="3659536"/>
    <s v="YGRTHC-39 GSBN8 NH3 PJR12"/>
    <s v="EB KENSIN N-ANTI"/>
    <x v="0"/>
    <n v="5.3"/>
    <x v="1"/>
    <s v="  384"/>
    <n v="341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20"/>
    <x v="0"/>
    <x v="7"/>
    <s v="3YGC  GS  ASSEMBLY [GTH]"/>
    <x v="5"/>
    <s v="3659536"/>
    <s v="YGRTHC-39 GSBN8 NH3 PJR12"/>
    <s v="EB KENSIN N-ANTI"/>
    <x v="0"/>
    <n v="5.8"/>
    <x v="1"/>
    <s v="  384"/>
    <n v="170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30"/>
    <x v="0"/>
    <x v="7"/>
    <s v="3YGC  GS  ASSEMBLY [GTH]"/>
    <x v="5"/>
    <s v="3659536"/>
    <s v="YGRTHC-39 GSBN8 NH3 PJR12"/>
    <s v="EB KENSIN N-ANTI"/>
    <x v="0"/>
    <n v="5.8"/>
    <x v="1"/>
    <s v="  384"/>
    <n v="170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10"/>
    <x v="0"/>
    <x v="7"/>
    <s v="3YGC  GS  ASSEMBLY [GTH]"/>
    <x v="5"/>
    <s v="3659536"/>
    <s v="YGRTHC-39 GSBN8 NH3 PJR12"/>
    <s v="EB KENSIN N-ANTI"/>
    <x v="0"/>
    <n v="5.8"/>
    <x v="1"/>
    <s v="  384"/>
    <n v="62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50"/>
    <x v="0"/>
    <x v="7"/>
    <s v="3YGC  GS  ASSEMBLY [GTH]"/>
    <x v="5"/>
    <s v="3659536"/>
    <s v="YGRTHC-39 GSBN8 NH3 PJR12"/>
    <s v="EB KENSIN N-ANTI"/>
    <x v="0"/>
    <n v="6.3"/>
    <x v="1"/>
    <s v="  384"/>
    <n v="1400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40"/>
    <x v="0"/>
    <x v="7"/>
    <s v="3YGC  GS  ASSEMBLY [GTH]"/>
    <x v="5"/>
    <s v="3659536"/>
    <s v="YGRTHC-39 GSBN8 NH3 PJR12"/>
    <s v="EB KENSIN N-ANTI"/>
    <x v="0"/>
    <n v="6.3"/>
    <x v="1"/>
    <s v="  384"/>
    <n v="346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60"/>
    <x v="0"/>
    <x v="7"/>
    <s v="3YGC  GS  ASSEMBLY [GTH]"/>
    <x v="5"/>
    <s v="3659536"/>
    <s v="YGRTHC-39 GSBN8 NH3 PJR12"/>
    <s v="EB KENSIN N-ANTI"/>
    <x v="0"/>
    <n v="6.8"/>
    <x v="1"/>
    <s v="  384"/>
    <n v="666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50"/>
    <s v="PR16258370"/>
    <x v="0"/>
    <x v="7"/>
    <s v="3YGC  GS  ASSEMBLY [GTH]"/>
    <x v="5"/>
    <s v="3659536"/>
    <s v="YGRTHC-39 GSBN8 NH3 PJR12"/>
    <s v="EB KENSIN N-ANTI"/>
    <x v="0"/>
    <n v="7.3"/>
    <x v="1"/>
    <s v="  384"/>
    <n v="35"/>
    <x v="2"/>
    <x v="1"/>
    <x v="2"/>
    <x v="1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70"/>
    <s v="PR16207850"/>
    <x v="0"/>
    <x v="7"/>
    <s v="3YGC  GS  ASSEMBLY [GTH]"/>
    <x v="5"/>
    <s v="3659536"/>
    <s v="YGRTHC-39 GSBN8 NH3 PJR12"/>
    <s v="EB KENSIN N-ANTI"/>
    <x v="0"/>
    <n v="5.8"/>
    <x v="1"/>
    <s v="  520"/>
    <n v="178"/>
    <x v="2"/>
    <x v="0"/>
    <x v="2"/>
    <x v="0"/>
    <s v="CHI NHANH TP. DA NANG - CONG TY CO"/>
    <s v="EXPRESS"/>
    <x v="2"/>
    <x v="1"/>
    <x v="1"/>
    <s v="118 - F13 "/>
    <x v="0"/>
    <x v="0"/>
    <x v="0"/>
    <m/>
    <x v="0"/>
    <m/>
    <x v="0"/>
    <x v="0"/>
    <x v="0"/>
    <x v="0"/>
  </r>
  <r>
    <s v="OR01805870"/>
    <s v="PR16207860"/>
    <x v="0"/>
    <x v="7"/>
    <s v="3YGC  GS  ASSEMBLY [GTH]"/>
    <x v="5"/>
    <s v="3659536"/>
    <s v="YGRTHC-39 GSBN8 NH3 PJR12"/>
    <s v="EB KENSIN N-ANTI"/>
    <x v="0"/>
    <n v="6.3"/>
    <x v="1"/>
    <s v="  520"/>
    <n v="358"/>
    <x v="2"/>
    <x v="0"/>
    <x v="2"/>
    <x v="0"/>
    <s v="CHI NHANH TP. DA NANG - CONG TY CO"/>
    <s v="EXPRESS"/>
    <x v="2"/>
    <x v="1"/>
    <x v="1"/>
    <s v="118 - F13 "/>
    <x v="0"/>
    <x v="0"/>
    <x v="0"/>
    <m/>
    <x v="0"/>
    <m/>
    <x v="0"/>
    <x v="0"/>
    <x v="0"/>
    <x v="0"/>
  </r>
  <r>
    <s v="OR01805870"/>
    <s v="PR16207870"/>
    <x v="0"/>
    <x v="7"/>
    <s v="3YGC  GS  ASSEMBLY [GTH]"/>
    <x v="5"/>
    <s v="3659536"/>
    <s v="YGRTHC-39 GSBN8 NH3 PJR12"/>
    <s v="EB KENSIN N-ANTI"/>
    <x v="0"/>
    <n v="6.8"/>
    <x v="1"/>
    <s v="  520"/>
    <n v="169"/>
    <x v="2"/>
    <x v="0"/>
    <x v="2"/>
    <x v="0"/>
    <s v="CHI NHANH TP. DA NANG - CONG TY CO"/>
    <s v="EXPRESS"/>
    <x v="2"/>
    <x v="1"/>
    <x v="1"/>
    <s v="118 - F13 "/>
    <x v="0"/>
    <x v="0"/>
    <x v="0"/>
    <m/>
    <x v="0"/>
    <m/>
    <x v="0"/>
    <x v="0"/>
    <x v="0"/>
    <x v="0"/>
  </r>
  <r>
    <s v="OR01805870"/>
    <s v="PR16207880"/>
    <x v="0"/>
    <x v="7"/>
    <s v="3YGC  GS  ASSEMBLY [GTH]"/>
    <x v="5"/>
    <s v="3659536"/>
    <s v="YGRTHC-39 GSBN8 NH3 PJR12"/>
    <s v="EB KENSIN N-ANTI"/>
    <x v="0"/>
    <n v="7.3"/>
    <x v="1"/>
    <s v="  520"/>
    <n v="51"/>
    <x v="2"/>
    <x v="0"/>
    <x v="2"/>
    <x v="0"/>
    <s v="CHI NHANH TP. DA NANG - CONG TY CO"/>
    <s v="EXPRESS"/>
    <x v="2"/>
    <x v="1"/>
    <x v="1"/>
    <s v="118 - F13 "/>
    <x v="0"/>
    <x v="0"/>
    <x v="0"/>
    <m/>
    <x v="0"/>
    <m/>
    <x v="0"/>
    <x v="0"/>
    <x v="0"/>
    <x v="0"/>
  </r>
  <r>
    <s v="OR01814510"/>
    <s v="PR1620765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6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7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8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90"/>
    <x v="0"/>
    <x v="7"/>
    <s v="3YGC  GS  ASSEMBLY [GTH]"/>
    <x v="5"/>
    <s v="3659536"/>
    <s v="YGRTHC-39 GSBN8 NH3 PJR12"/>
    <s v="EB KENSIN N-ANTI"/>
    <x v="0"/>
    <n v="13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640"/>
    <x v="0"/>
    <x v="7"/>
    <s v="3YGC  GS  ASSEMBLY [GTH]"/>
    <x v="5"/>
    <s v="3659536"/>
    <s v="YGRTHC-39 GSBN8 NH3 PJR12"/>
    <s v="EB KENSIN N-ANTI"/>
    <x v="0"/>
    <n v="13"/>
    <x v="0"/>
    <s v="  058"/>
    <n v="15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71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10"/>
    <s v="PR1620772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0"/>
    <x v="1"/>
    <x v="1"/>
    <s v="120 - F13 "/>
    <x v="0"/>
    <x v="0"/>
    <x v="0"/>
    <m/>
    <x v="0"/>
    <m/>
    <x v="0"/>
    <x v="0"/>
    <x v="0"/>
    <x v="0"/>
  </r>
  <r>
    <s v="OR01814510"/>
    <s v="PR1620773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0"/>
    <x v="1"/>
    <x v="1"/>
    <s v="120 - F13 "/>
    <x v="0"/>
    <x v="0"/>
    <x v="0"/>
    <m/>
    <x v="0"/>
    <m/>
    <x v="0"/>
    <x v="0"/>
    <x v="0"/>
    <x v="0"/>
  </r>
  <r>
    <s v="OR01814510"/>
    <s v="PR1620774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2"/>
    <x v="1"/>
    <x v="1"/>
    <s v="120 - F13 "/>
    <x v="0"/>
    <x v="0"/>
    <x v="0"/>
    <m/>
    <x v="0"/>
    <m/>
    <x v="0"/>
    <x v="0"/>
    <x v="0"/>
    <x v="0"/>
  </r>
  <r>
    <s v="OR01814510"/>
    <s v="PR1620775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2"/>
    <x v="1"/>
    <x v="1"/>
    <s v="120 - F13 "/>
    <x v="0"/>
    <x v="0"/>
    <x v="0"/>
    <m/>
    <x v="0"/>
    <m/>
    <x v="0"/>
    <x v="0"/>
    <x v="0"/>
    <x v="0"/>
  </r>
  <r>
    <s v="OR01814510"/>
    <s v="PR1620776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2"/>
    <x v="1"/>
    <x v="1"/>
    <s v="120 - F13 "/>
    <x v="0"/>
    <x v="0"/>
    <x v="0"/>
    <m/>
    <x v="0"/>
    <m/>
    <x v="0"/>
    <x v="0"/>
    <x v="0"/>
    <x v="0"/>
  </r>
  <r>
    <s v="OR01814510"/>
    <s v="PR16207770"/>
    <x v="0"/>
    <x v="7"/>
    <s v="3YGC  GS  ASSEMBLY [GTH]"/>
    <x v="5"/>
    <s v="3659536"/>
    <s v="YGRTHC-39 GSBN8 NH3 PJR12"/>
    <s v="EB KENSIN N-ANTI"/>
    <x v="0"/>
    <n v="14"/>
    <x v="0"/>
    <s v="  058"/>
    <n v="1700"/>
    <x v="2"/>
    <x v="0"/>
    <x v="2"/>
    <x v="0"/>
    <s v="MASTERTEX INTERNATIONAL LTD."/>
    <s v="ONLY"/>
    <x v="2"/>
    <x v="1"/>
    <x v="1"/>
    <s v="120 - F13 "/>
    <x v="0"/>
    <x v="0"/>
    <x v="0"/>
    <m/>
    <x v="0"/>
    <m/>
    <x v="0"/>
    <x v="0"/>
    <x v="0"/>
    <x v="0"/>
  </r>
  <r>
    <s v="OR01814510"/>
    <s v="PR16207700"/>
    <x v="0"/>
    <x v="7"/>
    <s v="3YGC  GS  ASSEMBLY [GTH]"/>
    <x v="5"/>
    <s v="3659536"/>
    <s v="YGRTHC-39 GSBN8 NH3 PJR12"/>
    <s v="EB KENSIN N-ANTI"/>
    <x v="0"/>
    <n v="14"/>
    <x v="0"/>
    <s v="  058"/>
    <n v="100"/>
    <x v="2"/>
    <x v="0"/>
    <x v="2"/>
    <x v="0"/>
    <s v="MASTERTEX INTERNATIONAL LTD."/>
    <s v="ONLY"/>
    <x v="0"/>
    <x v="1"/>
    <x v="0"/>
    <m/>
    <x v="0"/>
    <x v="0"/>
    <x v="0"/>
    <m/>
    <x v="0"/>
    <m/>
    <x v="0"/>
    <x v="0"/>
    <x v="0"/>
    <x v="0"/>
  </r>
  <r>
    <s v="OR01814520"/>
    <s v="PR16208090"/>
    <x v="0"/>
    <x v="7"/>
    <s v="3YGC  GS  ASSEMBLY [GTH]"/>
    <x v="5"/>
    <s v="3659536"/>
    <s v="YGRTHC-39 GSBN8 NH3 PJR12"/>
    <s v="EB KENSIN N-ANTI"/>
    <x v="0"/>
    <n v="14"/>
    <x v="0"/>
    <s v="  580"/>
    <n v="1700"/>
    <x v="2"/>
    <x v="0"/>
    <x v="2"/>
    <x v="0"/>
    <s v="MASTERTEX INTERNATIONAL LTD."/>
    <s v="ONLY"/>
    <x v="2"/>
    <x v="1"/>
    <x v="1"/>
    <s v="111 - F13 "/>
    <x v="0"/>
    <x v="0"/>
    <x v="0"/>
    <m/>
    <x v="0"/>
    <m/>
    <x v="0"/>
    <x v="0"/>
    <x v="0"/>
    <x v="0"/>
  </r>
  <r>
    <s v="OR01814520"/>
    <s v="PR16208080"/>
    <x v="0"/>
    <x v="7"/>
    <s v="3YGC  GS  ASSEMBLY [GTH]"/>
    <x v="5"/>
    <s v="3659536"/>
    <s v="YGRTHC-39 GSBN8 NH3 PJR12"/>
    <s v="EB KENSIN N-ANTI"/>
    <x v="0"/>
    <n v="14"/>
    <x v="0"/>
    <s v="  580"/>
    <n v="300"/>
    <x v="2"/>
    <x v="0"/>
    <x v="2"/>
    <x v="0"/>
    <s v="MASTERTEX INTERNATIONAL LTD."/>
    <s v="ONLY"/>
    <x v="2"/>
    <x v="1"/>
    <x v="1"/>
    <s v="111 - F13 "/>
    <x v="0"/>
    <x v="0"/>
    <x v="0"/>
    <m/>
    <x v="0"/>
    <m/>
    <x v="0"/>
    <x v="0"/>
    <x v="0"/>
    <x v="0"/>
  </r>
  <r>
    <s v="OR01816280"/>
    <s v="PR16258430"/>
    <x v="0"/>
    <x v="7"/>
    <s v="3YGC  GS  ASSEMBLY [GTH]"/>
    <x v="5"/>
    <s v="3659536"/>
    <s v="YGRTHC-39 GSBN8 NH3 PJR12"/>
    <s v="EB KENSIN N-ANTI"/>
    <x v="0"/>
    <n v="11.5"/>
    <x v="0"/>
    <s v="  580"/>
    <n v="329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390"/>
    <x v="0"/>
    <x v="7"/>
    <s v="3YGC  GS  ASSEMBLY [GTH]"/>
    <x v="5"/>
    <s v="3659536"/>
    <s v="YGRTHC-39 GSBN8 NH3 PJR12"/>
    <s v="EB KENSIN N-ANTI"/>
    <x v="0"/>
    <n v="11"/>
    <x v="0"/>
    <s v="  580"/>
    <n v="88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490"/>
    <x v="0"/>
    <x v="7"/>
    <s v="3YGC  GS  ASSEMBLY [GTH]"/>
    <x v="5"/>
    <s v="3659536"/>
    <s v="YGRTHC-39 GSBN8 NH3 PJR12"/>
    <s v="EB KENSIN N-ANTI"/>
    <x v="0"/>
    <n v="12.5"/>
    <x v="0"/>
    <s v="  580"/>
    <n v="336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440"/>
    <x v="0"/>
    <x v="7"/>
    <s v="3YGC  GS  ASSEMBLY [GTH]"/>
    <x v="5"/>
    <s v="3659536"/>
    <s v="YGRTHC-39 GSBN8 NH3 PJR12"/>
    <s v="EB KENSIN N-ANTI"/>
    <x v="0"/>
    <n v="12"/>
    <x v="0"/>
    <s v="  580"/>
    <n v="382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20"/>
    <x v="0"/>
    <x v="7"/>
    <s v="3YGC  GS  ASSEMBLY [GTH]"/>
    <x v="5"/>
    <s v="3659536"/>
    <s v="YGRTHC-39 GSBN8 NH3 PJR12"/>
    <s v="EB KENSIN N-ANTI"/>
    <x v="0"/>
    <n v="13.5"/>
    <x v="0"/>
    <s v="  580"/>
    <n v="26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00"/>
    <x v="0"/>
    <x v="7"/>
    <s v="3YGC  GS  ASSEMBLY [GTH]"/>
    <x v="5"/>
    <s v="3659536"/>
    <s v="YGRTHC-39 GSBN8 NH3 PJR12"/>
    <s v="EB KENSIN N-ANTI"/>
    <x v="0"/>
    <n v="13"/>
    <x v="0"/>
    <s v="  580"/>
    <n v="57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50"/>
    <x v="0"/>
    <x v="7"/>
    <s v="3YGC  GS  ASSEMBLY [GTH]"/>
    <x v="5"/>
    <s v="3659536"/>
    <s v="YGRTHC-39 GSBN8 NH3 PJR12"/>
    <s v="EB KENSIN N-ANTI"/>
    <x v="0"/>
    <n v="16.5"/>
    <x v="0"/>
    <s v="  580"/>
    <n v="694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40"/>
    <x v="0"/>
    <x v="7"/>
    <s v="3YGC  GS  ASSEMBLY [GTH]"/>
    <x v="5"/>
    <s v="3659536"/>
    <s v="YGRTHC-39 GSBN8 NH3 PJR12"/>
    <s v="EB KENSIN N-ANTI"/>
    <x v="0"/>
    <n v="16"/>
    <x v="0"/>
    <s v="  580"/>
    <n v="110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570"/>
    <x v="0"/>
    <x v="7"/>
    <s v="3YGC  GS  ASSEMBLY [GTH]"/>
    <x v="5"/>
    <s v="3659536"/>
    <s v="YGRTHC-39 GSBN8 NH3 PJR12"/>
    <s v="EB KENSIN N-ANTI"/>
    <x v="0"/>
    <n v="17.5"/>
    <x v="0"/>
    <s v="  580"/>
    <n v="128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560"/>
    <x v="0"/>
    <x v="7"/>
    <s v="3YGC  GS  ASSEMBLY [GTH]"/>
    <x v="5"/>
    <s v="3659536"/>
    <s v="YGRTHC-39 GSBN8 NH3 PJR12"/>
    <s v="EB KENSIN N-ANTI"/>
    <x v="0"/>
    <n v="17"/>
    <x v="0"/>
    <s v="  580"/>
    <n v="445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580"/>
    <x v="0"/>
    <x v="7"/>
    <s v="3YGC  GS  ASSEMBLY [GTH]"/>
    <x v="5"/>
    <s v="3659536"/>
    <s v="YGRTHC-39 GSBN8 NH3 PJR12"/>
    <s v="EB KENSIN N-ANTI"/>
    <x v="0"/>
    <n v="18"/>
    <x v="0"/>
    <s v="  580"/>
    <n v="52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600"/>
    <x v="0"/>
    <x v="7"/>
    <s v="3YGC  GS  ASSEMBLY [GTH]"/>
    <x v="5"/>
    <s v="3659536"/>
    <s v="YGRTHC-39 GSBN8 NH3 PJR12"/>
    <s v="EB KENSIN N-ANTI"/>
    <x v="0"/>
    <n v="19.5"/>
    <x v="0"/>
    <s v="  580"/>
    <n v="16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590"/>
    <x v="0"/>
    <x v="7"/>
    <s v="3YGC  GS  ASSEMBLY [GTH]"/>
    <x v="5"/>
    <s v="3659536"/>
    <s v="YGRTHC-39 GSBN8 NH3 PJR12"/>
    <s v="EB KENSIN N-ANTI"/>
    <x v="0"/>
    <n v="19"/>
    <x v="0"/>
    <s v="  580"/>
    <n v="34"/>
    <x v="2"/>
    <x v="1"/>
    <x v="2"/>
    <x v="1"/>
    <s v="CONG TY TNHH SAITEX INTERNATIONAL"/>
    <s v="G-STAR"/>
    <x v="2"/>
    <x v="1"/>
    <x v="1"/>
    <s v="111 - F13 "/>
    <x v="0"/>
    <x v="0"/>
    <x v="0"/>
    <m/>
    <x v="0"/>
    <m/>
    <x v="0"/>
    <x v="0"/>
    <x v="0"/>
    <x v="0"/>
  </r>
  <r>
    <s v="OR01816280"/>
    <s v="PR16258610"/>
    <x v="0"/>
    <x v="7"/>
    <s v="3YGC  GS  ASSEMBLY [GTH]"/>
    <x v="5"/>
    <s v="3659536"/>
    <s v="YGRTHC-39 GSBN8 NH3 PJR12"/>
    <s v="EB KENSIN N-ANTI"/>
    <x v="0"/>
    <n v="10"/>
    <x v="0"/>
    <s v="  920"/>
    <n v="43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20"/>
    <x v="0"/>
    <x v="7"/>
    <s v="3YGC  GS  ASSEMBLY [GTH]"/>
    <x v="5"/>
    <s v="3659536"/>
    <s v="YGRTHC-39 GSBN8 NH3 PJR12"/>
    <s v="EB KENSIN N-ANTI"/>
    <x v="0"/>
    <n v="11.5"/>
    <x v="0"/>
    <s v="  920"/>
    <n v="454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40"/>
    <x v="0"/>
    <x v="7"/>
    <s v="3YGC  GS  ASSEMBLY [GTH]"/>
    <x v="5"/>
    <s v="3659536"/>
    <s v="YGRTHC-39 GSBN8 NH3 PJR12"/>
    <s v="EB KENSIN N-ANTI"/>
    <x v="0"/>
    <n v="12.5"/>
    <x v="0"/>
    <s v="  920"/>
    <n v="1700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30"/>
    <x v="0"/>
    <x v="7"/>
    <s v="3YGC  GS  ASSEMBLY [GTH]"/>
    <x v="5"/>
    <s v="3659536"/>
    <s v="YGRTHC-39 GSBN8 NH3 PJR12"/>
    <s v="EB KENSIN N-ANTI"/>
    <x v="0"/>
    <n v="12.5"/>
    <x v="0"/>
    <s v="  920"/>
    <n v="93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70"/>
    <x v="0"/>
    <x v="7"/>
    <s v="3YGC  GS  ASSEMBLY [GTH]"/>
    <x v="5"/>
    <s v="3659536"/>
    <s v="YGRTHC-39 GSBN8 NH3 PJR12"/>
    <s v="EB KENSIN N-ANTI"/>
    <x v="0"/>
    <n v="13.5"/>
    <x v="0"/>
    <s v="  920"/>
    <n v="598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660"/>
    <x v="0"/>
    <x v="7"/>
    <s v="3YGC  GS  ASSEMBLY [GTH]"/>
    <x v="5"/>
    <s v="3659536"/>
    <s v="YGRTHC-39 GSBN8 NH3 PJR12"/>
    <s v="EB KENSIN N-ANTI"/>
    <x v="0"/>
    <n v="13"/>
    <x v="0"/>
    <s v="  920"/>
    <n v="1700"/>
    <x v="2"/>
    <x v="1"/>
    <x v="2"/>
    <x v="1"/>
    <s v="CONG TY TNHH SAITEX INTERNATIONAL"/>
    <s v="G-STAR"/>
    <x v="0"/>
    <x v="1"/>
    <x v="1"/>
    <s v="131 - F13 "/>
    <x v="0"/>
    <x v="0"/>
    <x v="0"/>
    <m/>
    <x v="0"/>
    <m/>
    <x v="0"/>
    <x v="0"/>
    <x v="0"/>
    <x v="0"/>
  </r>
  <r>
    <s v="OR01816280"/>
    <s v="PR16258650"/>
    <x v="0"/>
    <x v="7"/>
    <s v="3YGC  GS  ASSEMBLY [GTH]"/>
    <x v="5"/>
    <s v="3659536"/>
    <s v="YGRTHC-39 GSBN8 NH3 PJR12"/>
    <s v="EB KENSIN N-ANTI"/>
    <x v="0"/>
    <n v="13"/>
    <x v="0"/>
    <s v="  920"/>
    <n v="242"/>
    <x v="2"/>
    <x v="1"/>
    <x v="2"/>
    <x v="1"/>
    <s v="CONG TY TNHH SAITEX INTERNATIONAL"/>
    <s v="G-STAR"/>
    <x v="2"/>
    <x v="1"/>
    <x v="1"/>
    <s v="131 - F13 "/>
    <x v="0"/>
    <x v="0"/>
    <x v="0"/>
    <m/>
    <x v="0"/>
    <m/>
    <x v="0"/>
    <x v="0"/>
    <x v="0"/>
    <x v="0"/>
  </r>
  <r>
    <s v="OR01816280"/>
    <s v="PR16258680"/>
    <x v="0"/>
    <x v="7"/>
    <s v="3YGC  GS  ASSEMBLY [GTH]"/>
    <x v="5"/>
    <s v="3659536"/>
    <s v="YGRTHC-39 GSBN8 NH3 PJR12"/>
    <s v="EB KENSIN N-ANTI"/>
    <x v="0"/>
    <n v="14"/>
    <x v="0"/>
    <s v="  920"/>
    <n v="69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690"/>
    <x v="0"/>
    <x v="7"/>
    <s v="3YGC  GS  ASSEMBLY [GTH]"/>
    <x v="5"/>
    <s v="3659536"/>
    <s v="YGRTHC-39 GSBN8 NH3 PJR12"/>
    <s v="EB KENSIN N-ANTI"/>
    <x v="0"/>
    <n v="16.5"/>
    <x v="0"/>
    <s v="  920"/>
    <n v="288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10"/>
    <x v="0"/>
    <x v="7"/>
    <s v="3YGC  GS  ASSEMBLY [GTH]"/>
    <x v="5"/>
    <s v="3659536"/>
    <s v="YGRTHC-39 GSBN8 NH3 PJR12"/>
    <s v="EB KENSIN N-ANTI"/>
    <x v="0"/>
    <n v="17.5"/>
    <x v="0"/>
    <s v="  920"/>
    <n v="103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30"/>
    <x v="0"/>
    <x v="7"/>
    <s v="3YGC  GS  ASSEMBLY [GTH]"/>
    <x v="5"/>
    <s v="3659536"/>
    <s v="YGRTHC-39 GSBN8 NH3 PJR12"/>
    <s v="EB KENSIN N-ANTI"/>
    <x v="0"/>
    <n v="18.5"/>
    <x v="0"/>
    <s v="  920"/>
    <n v="72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20"/>
    <x v="0"/>
    <x v="7"/>
    <s v="3YGC  GS  ASSEMBLY [GTH]"/>
    <x v="5"/>
    <s v="3659536"/>
    <s v="YGRTHC-39 GSBN8 NH3 PJR12"/>
    <s v="EB KENSIN N-ANTI"/>
    <x v="0"/>
    <n v="18"/>
    <x v="0"/>
    <s v="  920"/>
    <n v="70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810"/>
    <x v="0"/>
    <x v="7"/>
    <s v="3YGC  GS  ASSEMBLY [GTH]"/>
    <x v="5"/>
    <s v="3659536"/>
    <s v="YGRTHC-39 GSBN8 NH3 PJR12"/>
    <s v="EB KENSIN N-ANTI"/>
    <x v="0"/>
    <n v="12.5"/>
    <x v="0"/>
    <s v="  960"/>
    <n v="192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50"/>
    <x v="0"/>
    <x v="7"/>
    <s v="3YGC  GS  ASSEMBLY [GTH]"/>
    <x v="5"/>
    <s v="3659536"/>
    <s v="YGRTHC-39 GSBN8 NH3 PJR12"/>
    <s v="EB KENSIN N-ANTI"/>
    <x v="0"/>
    <n v="9.5"/>
    <x v="0"/>
    <s v="  960"/>
    <n v="572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40"/>
    <x v="0"/>
    <x v="7"/>
    <s v="3YGC  GS  ASSEMBLY [GTH]"/>
    <x v="5"/>
    <s v="3659536"/>
    <s v="YGRTHC-39 GSBN8 NH3 PJR12"/>
    <s v="EB KENSIN N-ANTI"/>
    <x v="0"/>
    <n v="9"/>
    <x v="0"/>
    <s v="  960"/>
    <n v="428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258700"/>
    <x v="0"/>
    <x v="7"/>
    <s v="3YGC  GS  ASSEMBLY [GTH]"/>
    <x v="5"/>
    <s v="3659536"/>
    <s v="YGRTHC-39 GSBN8 NH3 PJR12"/>
    <s v="EB KENSIN N-ANTI"/>
    <x v="0"/>
    <n v="17.5"/>
    <x v="0"/>
    <s v="  920"/>
    <n v="1"/>
    <x v="2"/>
    <x v="1"/>
    <x v="2"/>
    <x v="1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8780"/>
    <s v="PR16258190"/>
    <x v="0"/>
    <x v="7"/>
    <s v="3YGC  GS  ASSEMBLY [GTH]"/>
    <x v="5"/>
    <s v="3659536"/>
    <s v="YGRTHC-39 GSBN8 NH3 PJR12"/>
    <s v="EB KENSIN N-ANTI"/>
    <x v="0"/>
    <n v="5.8"/>
    <x v="1"/>
    <s v="  058"/>
    <n v="350"/>
    <x v="2"/>
    <x v="1"/>
    <x v="2"/>
    <x v="1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18780"/>
    <s v="PR16258200"/>
    <x v="0"/>
    <x v="7"/>
    <s v="3YGC  GS  ASSEMBLY [GTH]"/>
    <x v="5"/>
    <s v="3659536"/>
    <s v="YGRTHC-39 GSBN8 NH3 PJR12"/>
    <s v="EB KENSIN N-ANTI"/>
    <x v="0"/>
    <n v="6.3"/>
    <x v="1"/>
    <s v="  058"/>
    <n v="763"/>
    <x v="2"/>
    <x v="1"/>
    <x v="2"/>
    <x v="1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18780"/>
    <s v="PR16258210"/>
    <x v="0"/>
    <x v="7"/>
    <s v="3YGC  GS  ASSEMBLY [GTH]"/>
    <x v="5"/>
    <s v="3659536"/>
    <s v="YGRTHC-39 GSBN8 NH3 PJR12"/>
    <s v="EB KENSIN N-ANTI"/>
    <x v="0"/>
    <n v="6.8"/>
    <x v="1"/>
    <s v="  058"/>
    <n v="360"/>
    <x v="2"/>
    <x v="1"/>
    <x v="2"/>
    <x v="1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18780"/>
    <s v="PR16258220"/>
    <x v="0"/>
    <x v="7"/>
    <s v="3YGC  GS  ASSEMBLY [GTH]"/>
    <x v="5"/>
    <s v="3659536"/>
    <s v="YGRTHC-39 GSBN8 NH3 PJR12"/>
    <s v="EB KENSIN N-ANTI"/>
    <x v="0"/>
    <n v="7.3"/>
    <x v="1"/>
    <s v="  058"/>
    <n v="107"/>
    <x v="2"/>
    <x v="1"/>
    <x v="2"/>
    <x v="1"/>
    <s v="CONG TY CO PHAN MAY SAI GON 3"/>
    <s v="EXPRESS"/>
    <x v="0"/>
    <x v="1"/>
    <x v="0"/>
    <m/>
    <x v="0"/>
    <x v="0"/>
    <x v="0"/>
    <m/>
    <x v="0"/>
    <m/>
    <x v="0"/>
    <x v="0"/>
    <x v="0"/>
    <x v="0"/>
  </r>
  <r>
    <s v="OR01831050"/>
    <s v="PR16258380"/>
    <x v="0"/>
    <x v="7"/>
    <s v="3YGC  GS  ASSEMBLY [GTH]"/>
    <x v="5"/>
    <s v="3659536"/>
    <s v="YGRTHC-39 GSBN8 NH3 PJR12"/>
    <s v="EB KENSIN N-ANTI"/>
    <x v="0"/>
    <n v="10"/>
    <x v="0"/>
    <s v="  580"/>
    <n v="246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10"/>
    <x v="0"/>
    <x v="7"/>
    <s v="3YGC  GS  ASSEMBLY [GTH]"/>
    <x v="5"/>
    <s v="3659536"/>
    <s v="YGRTHC-39 GSBN8 NH3 PJR12"/>
    <s v="EB KENSIN N-ANTI"/>
    <x v="0"/>
    <n v="11"/>
    <x v="0"/>
    <s v="  580"/>
    <n v="1700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20"/>
    <x v="0"/>
    <x v="7"/>
    <s v="3YGC  GS  ASSEMBLY [GTH]"/>
    <x v="5"/>
    <s v="3659536"/>
    <s v="YGRTHC-39 GSBN8 NH3 PJR12"/>
    <s v="EB KENSIN N-ANTI"/>
    <x v="0"/>
    <n v="11"/>
    <x v="0"/>
    <s v="  580"/>
    <n v="1700"/>
    <x v="2"/>
    <x v="1"/>
    <x v="2"/>
    <x v="1"/>
    <s v="SENDI INTERNATIONAL (HONGKONG) CO.,"/>
    <s v="SAINSBURY"/>
    <x v="0"/>
    <x v="1"/>
    <x v="1"/>
    <s v="111 - F13 "/>
    <x v="0"/>
    <x v="0"/>
    <x v="0"/>
    <m/>
    <x v="0"/>
    <m/>
    <x v="0"/>
    <x v="0"/>
    <x v="0"/>
    <x v="0"/>
  </r>
  <r>
    <s v="OR01831050"/>
    <s v="PR16258400"/>
    <x v="0"/>
    <x v="7"/>
    <s v="3YGC  GS  ASSEMBLY [GTH]"/>
    <x v="5"/>
    <s v="3659536"/>
    <s v="YGRTHC-39 GSBN8 NH3 PJR12"/>
    <s v="EB KENSIN N-ANTI"/>
    <x v="0"/>
    <n v="11"/>
    <x v="0"/>
    <s v="  580"/>
    <n v="1134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60"/>
    <x v="0"/>
    <x v="7"/>
    <s v="3YGC  GS  ASSEMBLY [GTH]"/>
    <x v="5"/>
    <s v="3659536"/>
    <s v="YGRTHC-39 GSBN8 NH3 PJR12"/>
    <s v="EB KENSIN N-ANTI"/>
    <x v="0"/>
    <n v="12"/>
    <x v="0"/>
    <s v="  580"/>
    <n v="1700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70"/>
    <x v="0"/>
    <x v="7"/>
    <s v="3YGC  GS  ASSEMBLY [GTH]"/>
    <x v="5"/>
    <s v="3659536"/>
    <s v="YGRTHC-39 GSBN8 NH3 PJR12"/>
    <s v="EB KENSIN N-ANTI"/>
    <x v="0"/>
    <n v="12"/>
    <x v="0"/>
    <s v="  580"/>
    <n v="1700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480"/>
    <x v="0"/>
    <x v="7"/>
    <s v="3YGC  GS  ASSEMBLY [GTH]"/>
    <x v="5"/>
    <s v="3659536"/>
    <s v="YGRTHC-39 GSBN8 NH3 PJR12"/>
    <s v="EB KENSIN N-ANTI"/>
    <x v="0"/>
    <n v="12"/>
    <x v="0"/>
    <s v="  580"/>
    <n v="1700"/>
    <x v="2"/>
    <x v="1"/>
    <x v="2"/>
    <x v="1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1050"/>
    <s v="PR16258450"/>
    <x v="0"/>
    <x v="7"/>
    <s v="3YGC  GS  ASSEMBLY [GTH]"/>
    <x v="5"/>
    <s v="3659536"/>
    <s v="YGRTHC-39 GSBN8 NH3 PJR12"/>
    <s v="EB KENSIN N-ANTI"/>
    <x v="0"/>
    <n v="12"/>
    <x v="0"/>
    <s v="  580"/>
    <n v="836"/>
    <x v="2"/>
    <x v="1"/>
    <x v="2"/>
    <x v="1"/>
    <s v="SENDI INTERNATIONAL (HONGKONG) CO.,"/>
    <s v="SAINSBURY"/>
    <x v="2"/>
    <x v="1"/>
    <x v="1"/>
    <s v="111 - F13 "/>
    <x v="0"/>
    <x v="0"/>
    <x v="0"/>
    <m/>
    <x v="0"/>
    <m/>
    <x v="0"/>
    <x v="0"/>
    <x v="0"/>
    <x v="0"/>
  </r>
  <r>
    <s v="OR01831050"/>
    <s v="PR16258510"/>
    <x v="0"/>
    <x v="7"/>
    <s v="3YGC  GS  ASSEMBLY [GTH]"/>
    <x v="5"/>
    <s v="3659536"/>
    <s v="YGRTHC-39 GSBN8 NH3 PJR12"/>
    <s v="EB KENSIN N-ANTI"/>
    <x v="0"/>
    <n v="13"/>
    <x v="0"/>
    <s v="  580"/>
    <n v="1680"/>
    <x v="2"/>
    <x v="1"/>
    <x v="2"/>
    <x v="1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1050"/>
    <s v="PR16258530"/>
    <x v="0"/>
    <x v="7"/>
    <s v="3YGC  GS  ASSEMBLY [GTH]"/>
    <x v="5"/>
    <s v="3659536"/>
    <s v="YGRTHC-39 GSBN8 NH3 PJR12"/>
    <s v="EB KENSIN N-ANTI"/>
    <x v="0"/>
    <n v="14"/>
    <x v="0"/>
    <s v="  580"/>
    <n v="22"/>
    <x v="2"/>
    <x v="1"/>
    <x v="2"/>
    <x v="1"/>
    <s v="SENDI INTERNATIONAL (HONGKONG) CO.,"/>
    <s v="SAINSBURY"/>
    <x v="0"/>
    <x v="1"/>
    <x v="0"/>
    <m/>
    <x v="0"/>
    <x v="0"/>
    <x v="0"/>
    <m/>
    <x v="0"/>
    <m/>
    <x v="0"/>
    <x v="0"/>
    <x v="0"/>
    <x v="0"/>
  </r>
  <r>
    <s v="OR01832350"/>
    <s v="PR16258830"/>
    <x v="0"/>
    <x v="7"/>
    <s v="3YGC  GS  ASSEMBLY [GTH]"/>
    <x v="5"/>
    <s v="3659536"/>
    <s v="YGRTHC-39 GSBN8 NH3 PJR12"/>
    <s v="EB KENSIN N-ANTI"/>
    <x v="0"/>
    <n v="13"/>
    <x v="0"/>
    <s v="  960"/>
    <n v="17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820"/>
    <x v="0"/>
    <x v="7"/>
    <s v="3YGC  GS  ASSEMBLY [GTH]"/>
    <x v="5"/>
    <s v="3659536"/>
    <s v="YGRTHC-39 GSBN8 NH3 PJR12"/>
    <s v="EB KENSIN N-ANTI"/>
    <x v="0"/>
    <n v="13"/>
    <x v="0"/>
    <s v="  960"/>
    <n v="13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760"/>
    <x v="0"/>
    <x v="7"/>
    <s v="3YGC  GS  ASSEMBLY [GTH]"/>
    <x v="5"/>
    <s v="3659536"/>
    <s v="YGRTHC-39 GSBN8 NH3 PJR12"/>
    <s v="EB KENSIN N-ANTI"/>
    <x v="0"/>
    <n v="10"/>
    <x v="0"/>
    <s v="  960"/>
    <n v="15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780"/>
    <x v="0"/>
    <x v="7"/>
    <s v="3YGC  GS  ASSEMBLY [GTH]"/>
    <x v="5"/>
    <s v="3659536"/>
    <s v="YGRTHC-39 GSBN8 NH3 PJR12"/>
    <s v="EB KENSIN N-ANTI"/>
    <x v="0"/>
    <n v="11"/>
    <x v="0"/>
    <s v="  960"/>
    <n v="17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770"/>
    <x v="0"/>
    <x v="7"/>
    <s v="3YGC  GS  ASSEMBLY [GTH]"/>
    <x v="5"/>
    <s v="3659536"/>
    <s v="YGRTHC-39 GSBN8 NH3 PJR12"/>
    <s v="EB KENSIN N-ANTI"/>
    <x v="0"/>
    <n v="11"/>
    <x v="0"/>
    <s v="  960"/>
    <n v="3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800"/>
    <x v="0"/>
    <x v="7"/>
    <s v="3YGC  GS  ASSEMBLY [GTH]"/>
    <x v="5"/>
    <s v="3659536"/>
    <s v="YGRTHC-39 GSBN8 NH3 PJR12"/>
    <s v="EB KENSIN N-ANTI"/>
    <x v="0"/>
    <n v="12"/>
    <x v="0"/>
    <s v="  960"/>
    <n v="17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790"/>
    <x v="0"/>
    <x v="7"/>
    <s v="3YGC  GS  ASSEMBLY [GTH]"/>
    <x v="5"/>
    <s v="3659536"/>
    <s v="YGRTHC-39 GSBN8 NH3 PJR12"/>
    <s v="EB KENSIN N-ANTI"/>
    <x v="0"/>
    <n v="12"/>
    <x v="0"/>
    <s v="  960"/>
    <n v="13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32350"/>
    <s v="PR16258840"/>
    <x v="0"/>
    <x v="7"/>
    <s v="3YGC  GS  ASSEMBLY [GTH]"/>
    <x v="5"/>
    <s v="3659536"/>
    <s v="YGRTHC-39 GSBN8 NH3 PJR12"/>
    <s v="EB KENSIN N-ANTI"/>
    <x v="0"/>
    <n v="14"/>
    <x v="0"/>
    <s v="  960"/>
    <n v="1000"/>
    <x v="2"/>
    <x v="1"/>
    <x v="2"/>
    <x v="1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41410"/>
    <s v="PR16282320"/>
    <x v="1"/>
    <x v="7"/>
    <s v="3YGC SAMPLE [GTH]"/>
    <x v="5"/>
    <s v="3659536"/>
    <s v="YGRTHC-39 GSBN8 NH3 PJR12"/>
    <s v="EB KENSIN N-ANTI"/>
    <x v="0"/>
    <n v="15.5"/>
    <x v="0"/>
    <s v="  580"/>
    <n v="6"/>
    <x v="2"/>
    <x v="0"/>
    <x v="2"/>
    <x v="0"/>
    <s v="CREATIVE RESOURCES INTERNATIONAL"/>
    <s v="DR.DENIM"/>
    <x v="0"/>
    <x v="1"/>
    <x v="0"/>
    <m/>
    <x v="0"/>
    <x v="0"/>
    <x v="0"/>
    <m/>
    <x v="0"/>
    <m/>
    <x v="0"/>
    <x v="0"/>
    <x v="0"/>
    <x v="0"/>
  </r>
  <r>
    <s v="OR01841620"/>
    <s v="PR16282310"/>
    <x v="1"/>
    <x v="7"/>
    <s v="3YGC SAMPLE [GTH]"/>
    <x v="5"/>
    <s v="3659536"/>
    <s v="YGRTHC-39 GSBN8 NH3 PJR12"/>
    <s v="EB KENSIN N-ANTI"/>
    <x v="0"/>
    <n v="6.3"/>
    <x v="1"/>
    <s v="  560"/>
    <n v="40"/>
    <x v="2"/>
    <x v="0"/>
    <x v="2"/>
    <x v="0"/>
    <s v="CHI NHANH TP. DA NANG - CONG TY CO"/>
    <s v="HOLLISTER"/>
    <x v="0"/>
    <x v="1"/>
    <x v="0"/>
    <m/>
    <x v="0"/>
    <x v="0"/>
    <x v="0"/>
    <m/>
    <x v="0"/>
    <m/>
    <x v="0"/>
    <x v="0"/>
    <x v="0"/>
    <x v="0"/>
  </r>
  <r>
    <s v="OR01841630"/>
    <s v="PR16282300"/>
    <x v="1"/>
    <x v="7"/>
    <s v="3YGC SAMPLE [GTH]"/>
    <x v="5"/>
    <s v="3659536"/>
    <s v="YGRTHC-39 GSBN8 NH3 PJR12"/>
    <s v="EB KENSIN N-ANTI"/>
    <x v="0"/>
    <n v="17"/>
    <x v="0"/>
    <s v="  301"/>
    <n v="10"/>
    <x v="2"/>
    <x v="0"/>
    <x v="2"/>
    <x v="0"/>
    <s v="J.D.UNITED TRADING CORPORATION"/>
    <s v="UNIQLO_GU"/>
    <x v="0"/>
    <x v="1"/>
    <x v="0"/>
    <m/>
    <x v="0"/>
    <x v="0"/>
    <x v="0"/>
    <m/>
    <x v="0"/>
    <m/>
    <x v="0"/>
    <x v="0"/>
    <x v="0"/>
    <x v="0"/>
  </r>
  <r>
    <s v="OR01803470"/>
    <s v="PR16300870"/>
    <x v="0"/>
    <x v="7"/>
    <s v="3YGC  GS  ASSEMBLY [GTH]"/>
    <x v="5"/>
    <s v="3659536"/>
    <s v="YGRTHC-39 GSBN8 NH3 PJR12"/>
    <s v="EB KENSIN N-ANTI"/>
    <x v="0"/>
    <n v="4.8"/>
    <x v="1"/>
    <s v="V4446"/>
    <n v="215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880"/>
    <x v="0"/>
    <x v="7"/>
    <s v="3YGC  GS  ASSEMBLY [GTH]"/>
    <x v="5"/>
    <s v="3659536"/>
    <s v="YGRTHC-39 GSBN8 NH3 PJR12"/>
    <s v="EB KENSIN N-ANTI"/>
    <x v="0"/>
    <n v="5"/>
    <x v="1"/>
    <s v="V4446"/>
    <n v="245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890"/>
    <x v="0"/>
    <x v="7"/>
    <s v="3YGC  GS  ASSEMBLY [GTH]"/>
    <x v="5"/>
    <s v="3659536"/>
    <s v="YGRTHC-39 GSBN8 NH3 PJR12"/>
    <s v="EB KENSIN N-ANTI"/>
    <x v="0"/>
    <n v="5.3"/>
    <x v="1"/>
    <s v="V4446"/>
    <n v="245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900"/>
    <x v="0"/>
    <x v="7"/>
    <s v="3YGC  GS  ASSEMBLY [GTH]"/>
    <x v="5"/>
    <s v="3659536"/>
    <s v="YGRTHC-39 GSBN8 NH3 PJR12"/>
    <s v="EB KENSIN N-ANTI"/>
    <x v="0"/>
    <n v="5.5"/>
    <x v="1"/>
    <s v="V4446"/>
    <n v="390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910"/>
    <x v="0"/>
    <x v="7"/>
    <s v="3YGC  GS  ASSEMBLY [GTH]"/>
    <x v="5"/>
    <s v="3659536"/>
    <s v="YGRTHC-39 GSBN8 NH3 PJR12"/>
    <s v="EB KENSIN N-ANTI"/>
    <x v="0"/>
    <n v="5.8"/>
    <x v="1"/>
    <s v="V4446"/>
    <n v="260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3470"/>
    <s v="PR16300920"/>
    <x v="0"/>
    <x v="7"/>
    <s v="3YGC  GS  ASSEMBLY [GTH]"/>
    <x v="5"/>
    <s v="3659536"/>
    <s v="YGRTHC-39 GSBN8 NH3 PJR12"/>
    <s v="EB KENSIN N-ANTI"/>
    <x v="0"/>
    <n v="6"/>
    <x v="1"/>
    <s v="V4446"/>
    <n v="280"/>
    <x v="3"/>
    <x v="0"/>
    <x v="3"/>
    <x v="0"/>
    <s v="SEYOUNG INC. CO.,LTD."/>
    <s v="GIORDANO KOREA"/>
    <x v="0"/>
    <x v="1"/>
    <x v="0"/>
    <m/>
    <x v="0"/>
    <x v="0"/>
    <x v="0"/>
    <m/>
    <x v="0"/>
    <m/>
    <x v="0"/>
    <x v="0"/>
    <x v="0"/>
    <x v="0"/>
  </r>
  <r>
    <s v="OR01805880"/>
    <s v="PR16300710"/>
    <x v="0"/>
    <x v="7"/>
    <s v="3YGC  GS  ASSEMBLY [GTH]"/>
    <x v="5"/>
    <s v="3659536"/>
    <s v="YGRTHC-39 GSBN8 NH3 PJR12"/>
    <s v="EB KENSIN N-ANTI"/>
    <x v="0"/>
    <n v="4.8"/>
    <x v="1"/>
    <s v="  317"/>
    <n v="994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30"/>
    <x v="0"/>
    <x v="7"/>
    <s v="3YGC  GS  ASSEMBLY [GTH]"/>
    <x v="5"/>
    <s v="3659536"/>
    <s v="YGRTHC-39 GSBN8 NH3 PJR12"/>
    <s v="EB KENSIN N-ANTI"/>
    <x v="0"/>
    <n v="5.3"/>
    <x v="1"/>
    <s v="  317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40"/>
    <x v="0"/>
    <x v="7"/>
    <s v="3YGC  GS  ASSEMBLY [GTH]"/>
    <x v="5"/>
    <s v="3659536"/>
    <s v="YGRTHC-39 GSBN8 NH3 PJR12"/>
    <s v="EB KENSIN N-ANTI"/>
    <x v="0"/>
    <n v="5.3"/>
    <x v="1"/>
    <s v="  317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20"/>
    <x v="0"/>
    <x v="7"/>
    <s v="3YGC  GS  ASSEMBLY [GTH]"/>
    <x v="5"/>
    <s v="3659536"/>
    <s v="YGRTHC-39 GSBN8 NH3 PJR12"/>
    <s v="EB KENSIN N-ANTI"/>
    <x v="0"/>
    <n v="5.3"/>
    <x v="1"/>
    <s v="  317"/>
    <n v="1557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60"/>
    <x v="0"/>
    <x v="7"/>
    <s v="3YGC  GS  ASSEMBLY [GTH]"/>
    <x v="5"/>
    <s v="3659536"/>
    <s v="YGRTHC-39 GSBN8 NH3 PJR12"/>
    <s v="EB KENSIN N-ANTI"/>
    <x v="0"/>
    <n v="5.8"/>
    <x v="1"/>
    <s v="  317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750"/>
    <x v="0"/>
    <x v="7"/>
    <s v="3YGC  GS  ASSEMBLY [GTH]"/>
    <x v="5"/>
    <s v="3659536"/>
    <s v="YGRTHC-39 GSBN8 NH3 PJR12"/>
    <s v="EB KENSIN N-ANTI"/>
    <x v="0"/>
    <n v="5.8"/>
    <x v="1"/>
    <s v="  317"/>
    <n v="979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10"/>
    <x v="0"/>
    <x v="7"/>
    <s v="3YGC  GS  ASSEMBLY [GTH]"/>
    <x v="5"/>
    <s v="3659536"/>
    <s v="YGRTHC-39 GSBN8 NH3 PJR12"/>
    <s v="EB KENSIN N-ANTI"/>
    <x v="0"/>
    <n v="4.8"/>
    <x v="1"/>
    <s v="  365"/>
    <n v="941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30"/>
    <x v="0"/>
    <x v="7"/>
    <s v="3YGC  GS  ASSEMBLY [GTH]"/>
    <x v="5"/>
    <s v="3659536"/>
    <s v="YGRTHC-39 GSBN8 NH3 PJR12"/>
    <s v="EB KENSIN N-ANTI"/>
    <x v="0"/>
    <n v="5.3"/>
    <x v="1"/>
    <s v="  365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40"/>
    <x v="0"/>
    <x v="7"/>
    <s v="3YGC  GS  ASSEMBLY [GTH]"/>
    <x v="5"/>
    <s v="3659536"/>
    <s v="YGRTHC-39 GSBN8 NH3 PJR12"/>
    <s v="EB KENSIN N-ANTI"/>
    <x v="0"/>
    <n v="5.3"/>
    <x v="1"/>
    <s v="  365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20"/>
    <x v="0"/>
    <x v="7"/>
    <s v="3YGC  GS  ASSEMBLY [GTH]"/>
    <x v="5"/>
    <s v="3659536"/>
    <s v="YGRTHC-39 GSBN8 NH3 PJR12"/>
    <s v="EB KENSIN N-ANTI"/>
    <x v="0"/>
    <n v="5.3"/>
    <x v="1"/>
    <s v="  365"/>
    <n v="1266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60"/>
    <x v="0"/>
    <x v="7"/>
    <s v="3YGC  GS  ASSEMBLY [GTH]"/>
    <x v="5"/>
    <s v="3659536"/>
    <s v="YGRTHC-39 GSBN8 NH3 PJR12"/>
    <s v="EB KENSIN N-ANTI"/>
    <x v="0"/>
    <n v="5.8"/>
    <x v="1"/>
    <s v="  365"/>
    <n v="1700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05880"/>
    <s v="PR16300850"/>
    <x v="0"/>
    <x v="7"/>
    <s v="3YGC  GS  ASSEMBLY [GTH]"/>
    <x v="5"/>
    <s v="3659536"/>
    <s v="YGRTHC-39 GSBN8 NH3 PJR12"/>
    <s v="EB KENSIN N-ANTI"/>
    <x v="0"/>
    <n v="5.8"/>
    <x v="1"/>
    <s v="  365"/>
    <n v="818"/>
    <x v="3"/>
    <x v="0"/>
    <x v="3"/>
    <x v="0"/>
    <s v="CHI NHANH TP. DA NANG - CONG TY CO"/>
    <s v="EXPRESS"/>
    <x v="0"/>
    <x v="1"/>
    <x v="0"/>
    <m/>
    <x v="0"/>
    <x v="0"/>
    <x v="0"/>
    <m/>
    <x v="0"/>
    <m/>
    <x v="0"/>
    <x v="0"/>
    <x v="0"/>
    <x v="0"/>
  </r>
  <r>
    <s v="OR01816280"/>
    <s v="PR16300650"/>
    <x v="0"/>
    <x v="7"/>
    <s v="3YGC  GS  ASSEMBLY [GTH]"/>
    <x v="5"/>
    <s v="3659536"/>
    <s v="YGRTHC-39 GSBN8 NH3 PJR12"/>
    <s v="EB KENSIN N-ANTI"/>
    <x v="0"/>
    <n v="8"/>
    <x v="0"/>
    <s v="  040"/>
    <n v="72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300780"/>
    <x v="0"/>
    <x v="7"/>
    <s v="3YGC  GS  ASSEMBLY [GTH]"/>
    <x v="5"/>
    <s v="3659536"/>
    <s v="YGRTHC-39 GSBN8 NH3 PJR12"/>
    <s v="EB KENSIN N-ANTI"/>
    <x v="0"/>
    <n v="11.5"/>
    <x v="0"/>
    <s v="  363"/>
    <n v="1131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300770"/>
    <x v="0"/>
    <x v="7"/>
    <s v="3YGC  GS  ASSEMBLY [GTH]"/>
    <x v="5"/>
    <s v="3659536"/>
    <s v="YGRTHC-39 GSBN8 NH3 PJR12"/>
    <s v="EB KENSIN N-ANTI"/>
    <x v="0"/>
    <n v="11"/>
    <x v="0"/>
    <s v="  363"/>
    <n v="236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300790"/>
    <x v="0"/>
    <x v="7"/>
    <s v="3YGC  GS  ASSEMBLY [GTH]"/>
    <x v="5"/>
    <s v="3659536"/>
    <s v="YGRTHC-39 GSBN8 NH3 PJR12"/>
    <s v="EB KENSIN N-ANTI"/>
    <x v="0"/>
    <n v="12"/>
    <x v="0"/>
    <s v="  363"/>
    <n v="710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6280"/>
    <s v="PR16300800"/>
    <x v="0"/>
    <x v="7"/>
    <s v="3YGC  GS  ASSEMBLY [GTH]"/>
    <x v="5"/>
    <s v="3659536"/>
    <s v="YGRTHC-39 GSBN8 NH3 PJR12"/>
    <s v="EB KENSIN N-ANTI"/>
    <x v="0"/>
    <n v="12.5"/>
    <x v="0"/>
    <s v="  363"/>
    <n v="19"/>
    <x v="3"/>
    <x v="0"/>
    <x v="3"/>
    <x v="0"/>
    <s v="CONG TY TNHH SAITEX INTERNATIONAL"/>
    <s v="G-STAR"/>
    <x v="0"/>
    <x v="1"/>
    <x v="0"/>
    <m/>
    <x v="0"/>
    <x v="0"/>
    <x v="0"/>
    <m/>
    <x v="0"/>
    <m/>
    <x v="0"/>
    <x v="0"/>
    <x v="0"/>
    <x v="0"/>
  </r>
  <r>
    <s v="OR01814820"/>
    <s v="PR16300660"/>
    <x v="0"/>
    <x v="7"/>
    <s v="3YGC  GS  ASSEMBLY [GTH]"/>
    <x v="5"/>
    <s v="3659536"/>
    <s v="YGRTHC-39 GSBN8 NH3 PJR12"/>
    <s v="EB KENSIN N-ANTI"/>
    <x v="0"/>
    <n v="8.5"/>
    <x v="0"/>
    <s v="  145"/>
    <n v="276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14820"/>
    <s v="PR16300670"/>
    <x v="0"/>
    <x v="7"/>
    <s v="3YGC  GS  ASSEMBLY [GTH]"/>
    <x v="5"/>
    <s v="3659536"/>
    <s v="YGRTHC-39 GSBN8 NH3 PJR12"/>
    <s v="EB KENSIN N-ANTI"/>
    <x v="0"/>
    <n v="9.5"/>
    <x v="0"/>
    <s v="  145"/>
    <n v="842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14820"/>
    <s v="PR16300680"/>
    <x v="0"/>
    <x v="7"/>
    <s v="3YGC  GS  ASSEMBLY [GTH]"/>
    <x v="5"/>
    <s v="3659536"/>
    <s v="YGRTHC-39 GSBN8 NH3 PJR12"/>
    <s v="EB KENSIN N-ANTI"/>
    <x v="0"/>
    <n v="10.5"/>
    <x v="0"/>
    <s v="  145"/>
    <n v="1128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14820"/>
    <s v="PR16300690"/>
    <x v="0"/>
    <x v="7"/>
    <s v="3YGC  GS  ASSEMBLY [GTH]"/>
    <x v="5"/>
    <s v="3659536"/>
    <s v="YGRTHC-39 GSBN8 NH3 PJR12"/>
    <s v="EB KENSIN N-ANTI"/>
    <x v="0"/>
    <n v="11.5"/>
    <x v="0"/>
    <s v="  145"/>
    <n v="731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814820"/>
    <s v="PR16300700"/>
    <x v="0"/>
    <x v="7"/>
    <s v="3YGC  GS  ASSEMBLY [GTH]"/>
    <x v="5"/>
    <s v="3659536"/>
    <s v="YGRTHC-39 GSBN8 NH3 PJR12"/>
    <s v="EB KENSIN N-ANTI"/>
    <x v="0"/>
    <n v="12.5"/>
    <x v="0"/>
    <s v="  145"/>
    <n v="392"/>
    <x v="3"/>
    <x v="0"/>
    <x v="3"/>
    <x v="0"/>
    <s v="STAR TIME INTERNATIONAL TRADING LTD"/>
    <s v="CANDIES"/>
    <x v="0"/>
    <x v="1"/>
    <x v="0"/>
    <m/>
    <x v="0"/>
    <x v="0"/>
    <x v="0"/>
    <m/>
    <x v="0"/>
    <m/>
    <x v="0"/>
    <x v="0"/>
    <x v="0"/>
    <x v="0"/>
  </r>
  <r>
    <s v="OR01757620"/>
    <s v="PR16219120"/>
    <x v="4"/>
    <x v="24"/>
    <s v="5MFOL  ASSEMBLY   [GKB]"/>
    <x v="1"/>
    <s v="3748032"/>
    <s v="RGKBOL-56 DA8CAR31 I PE14"/>
    <s v="EB N-ANTI ND-B T-TL"/>
    <x v="3"/>
    <n v="26"/>
    <x v="1"/>
    <s v="VI263"/>
    <n v="240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15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16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130"/>
    <x v="4"/>
    <x v="24"/>
    <s v="5MFOL  ASSEMBLY   [GKB]"/>
    <x v="1"/>
    <s v="3748032"/>
    <s v="RGKBOL-56 DA8CAR31 I PE14"/>
    <s v="EB N-ANTI ND-B T-TL"/>
    <x v="3"/>
    <n v="27"/>
    <x v="1"/>
    <s v="VI263"/>
    <n v="1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17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18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19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200"/>
    <x v="4"/>
    <x v="24"/>
    <s v="5MFOL  ASSEMBLY   [GKB]"/>
    <x v="1"/>
    <s v="3748032"/>
    <s v="RGKBOL-56 DA8CAR31 I PE14"/>
    <s v="EB N-ANTI ND-B T-TL"/>
    <x v="3"/>
    <n v="27"/>
    <x v="1"/>
    <s v="VI263"/>
    <n v="300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140"/>
    <x v="4"/>
    <x v="24"/>
    <s v="5MFOL  ASSEMBLY   [GKB]"/>
    <x v="1"/>
    <s v="3748032"/>
    <s v="RGKBOL-56 DA8CAR31 I PE14"/>
    <s v="EB N-ANTI ND-B T-TL"/>
    <x v="3"/>
    <n v="27"/>
    <x v="1"/>
    <s v="VI263"/>
    <n v="231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22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1"/>
    <s v="138 - F13 "/>
    <x v="0"/>
    <x v="0"/>
    <x v="0"/>
    <m/>
    <x v="0"/>
    <m/>
    <x v="0"/>
    <x v="0"/>
    <x v="0"/>
    <x v="0"/>
  </r>
  <r>
    <s v="OR01757620"/>
    <s v="PR1621923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1"/>
    <s v="138 - F13 "/>
    <x v="0"/>
    <x v="0"/>
    <x v="0"/>
    <m/>
    <x v="0"/>
    <m/>
    <x v="0"/>
    <x v="0"/>
    <x v="0"/>
    <x v="0"/>
  </r>
  <r>
    <s v="OR01757620"/>
    <s v="PR1621924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5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6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7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80"/>
    <x v="4"/>
    <x v="24"/>
    <s v="5MFOL  ASSEMBLY   [GKB]"/>
    <x v="1"/>
    <s v="3748032"/>
    <s v="RGKBOL-56 DA8CAR31 I PE14"/>
    <s v="EB N-ANTI ND-B T-TL"/>
    <x v="3"/>
    <n v="28"/>
    <x v="1"/>
    <s v="VI263"/>
    <n v="300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210"/>
    <x v="4"/>
    <x v="24"/>
    <s v="5MFOL  ASSEMBLY   [GKB]"/>
    <x v="1"/>
    <s v="3748032"/>
    <s v="RGKBOL-56 DA8CAR31 I PE14"/>
    <s v="EB N-ANTI ND-B T-TL"/>
    <x v="3"/>
    <n v="28"/>
    <x v="1"/>
    <s v="VI263"/>
    <n v="114"/>
    <x v="1"/>
    <x v="1"/>
    <x v="2"/>
    <x v="0"/>
    <s v="HANSAE CO., LTD."/>
    <s v="CARHARTT"/>
    <x v="2"/>
    <x v="1"/>
    <x v="1"/>
    <s v="138 - F13 "/>
    <x v="0"/>
    <x v="0"/>
    <x v="0"/>
    <m/>
    <x v="0"/>
    <m/>
    <x v="0"/>
    <x v="0"/>
    <x v="0"/>
    <x v="0"/>
  </r>
  <r>
    <s v="OR01757620"/>
    <s v="PR16219320"/>
    <x v="4"/>
    <x v="24"/>
    <s v="5MFOL  ASSEMBLY   [GKB]"/>
    <x v="1"/>
    <s v="3748032"/>
    <s v="RGKBOL-56 DA8CAR31 I PE14"/>
    <s v="EB N-ANTI ND-B T-TL"/>
    <x v="3"/>
    <n v="29"/>
    <x v="1"/>
    <s v="VI263"/>
    <n v="300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290"/>
    <x v="4"/>
    <x v="24"/>
    <s v="5MFOL  ASSEMBLY   [GKB]"/>
    <x v="1"/>
    <s v="3748032"/>
    <s v="RGKBOL-56 DA8CAR31 I PE14"/>
    <s v="EB N-ANTI ND-B T-TL"/>
    <x v="3"/>
    <n v="29"/>
    <x v="1"/>
    <s v="VI263"/>
    <n v="32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20"/>
    <s v="PR16219310"/>
    <x v="4"/>
    <x v="24"/>
    <s v="5MFOL  ASSEMBLY   [GKB]"/>
    <x v="1"/>
    <s v="3748032"/>
    <s v="RGKBOL-56 DA8CAR31 I PE14"/>
    <s v="EB N-ANTI ND-B T-TL"/>
    <x v="3"/>
    <n v="29"/>
    <x v="1"/>
    <s v="VI263"/>
    <n v="93"/>
    <x v="1"/>
    <x v="1"/>
    <x v="2"/>
    <x v="0"/>
    <s v="HANSAE CO., LTD."/>
    <s v="CARHARTT"/>
    <x v="1"/>
    <x v="1"/>
    <x v="1"/>
    <s v="138 - F13 "/>
    <x v="1"/>
    <x v="10"/>
    <x v="0"/>
    <m/>
    <x v="0"/>
    <m/>
    <x v="0"/>
    <x v="0"/>
    <x v="0"/>
    <x v="0"/>
  </r>
  <r>
    <s v="OR01757620"/>
    <s v="PR16219300"/>
    <x v="4"/>
    <x v="24"/>
    <s v="5MFOL  ASSEMBLY   [GKB]"/>
    <x v="1"/>
    <s v="3748032"/>
    <s v="RGKBOL-56 DA8CAR31 I PE14"/>
    <s v="EB N-ANTI ND-B T-TL"/>
    <x v="3"/>
    <n v="29"/>
    <x v="1"/>
    <s v="VI263"/>
    <n v="47"/>
    <x v="1"/>
    <x v="1"/>
    <x v="2"/>
    <x v="0"/>
    <s v="HANSAE CO., LTD."/>
    <s v="CARHARTT"/>
    <x v="0"/>
    <x v="1"/>
    <x v="0"/>
    <m/>
    <x v="0"/>
    <x v="0"/>
    <x v="0"/>
    <m/>
    <x v="0"/>
    <m/>
    <x v="0"/>
    <x v="0"/>
    <x v="0"/>
    <x v="0"/>
  </r>
  <r>
    <s v="OR01757630"/>
    <s v="PR16210040"/>
    <x v="4"/>
    <x v="24"/>
    <s v="5MFOL  ASSEMBLY   [GKB]"/>
    <x v="1"/>
    <s v="3748032"/>
    <s v="RGKBOL-56 DA8CAR31 I PE14"/>
    <s v="EB N-ANTI ND-B T-TL"/>
    <x v="3"/>
    <n v="29"/>
    <x v="1"/>
    <s v="  580"/>
    <n v="241"/>
    <x v="2"/>
    <x v="0"/>
    <x v="2"/>
    <x v="1"/>
    <s v="HANSAE CO., LTD."/>
    <s v="CARHARTT"/>
    <x v="0"/>
    <x v="1"/>
    <x v="0"/>
    <m/>
    <x v="0"/>
    <x v="0"/>
    <x v="0"/>
    <m/>
    <x v="0"/>
    <m/>
    <x v="0"/>
    <x v="0"/>
    <x v="0"/>
    <x v="0"/>
  </r>
  <r>
    <s v="OR01785690"/>
    <s v="PR16311400"/>
    <x v="4"/>
    <x v="1"/>
    <s v="5MFOR  ASSEMBLY   [GTH&amp;GTX]"/>
    <x v="4"/>
    <s v="3760860"/>
    <s v="RGTHOR-56 DA8MLA08 H3 PE14"/>
    <s v="EB KENSIN N-ANTI T-TL"/>
    <x v="3"/>
    <n v="51.5"/>
    <x v="0"/>
    <s v="  580"/>
    <n v="3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10"/>
    <x v="4"/>
    <x v="1"/>
    <s v="5MFOR  ASSEMBLY   [GTH&amp;GTX]"/>
    <x v="4"/>
    <s v="3760860"/>
    <s v="RGTHOR-56 DA8MLA08 H3 PE14"/>
    <s v="EB KENSIN N-ANTI T-TL"/>
    <x v="3"/>
    <n v="51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380"/>
    <x v="4"/>
    <x v="1"/>
    <s v="5MFOR  ASSEMBLY   [GTH&amp;GTX]"/>
    <x v="4"/>
    <s v="3760860"/>
    <s v="RGTHOR-56 DA8MLA08 H3 PE14"/>
    <s v="EB KENSIN N-ANTI T-TL"/>
    <x v="3"/>
    <n v="51"/>
    <x v="0"/>
    <s v="  580"/>
    <n v="3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390"/>
    <x v="4"/>
    <x v="1"/>
    <s v="5MFOR  ASSEMBLY   [GTH&amp;GTX]"/>
    <x v="4"/>
    <s v="3760860"/>
    <s v="RGTHOR-56 DA8MLA08 H3 PE14"/>
    <s v="EB KENSIN N-ANTI T-TL"/>
    <x v="3"/>
    <n v="51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370"/>
    <x v="4"/>
    <x v="1"/>
    <s v="5MFOR  ASSEMBLY   [GTH&amp;GTX]"/>
    <x v="4"/>
    <s v="3760860"/>
    <s v="RGTHOR-56 DA8MLA08 H3 PE14"/>
    <s v="EB KENSIN N-ANTI T-TL"/>
    <x v="3"/>
    <n v="50.5"/>
    <x v="0"/>
    <s v="  580"/>
    <n v="30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60"/>
    <x v="4"/>
    <x v="1"/>
    <s v="5MFOR  ASSEMBLY   [GTH&amp;GTX]"/>
    <x v="4"/>
    <s v="3760860"/>
    <s v="RGTHOR-56 DA8MLA08 H3 PE14"/>
    <s v="EB KENSIN N-ANTI T-TL"/>
    <x v="3"/>
    <n v="55"/>
    <x v="0"/>
    <s v="  580"/>
    <n v="82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70"/>
    <x v="4"/>
    <x v="1"/>
    <s v="5MFOR  ASSEMBLY   [GTH&amp;GTX]"/>
    <x v="4"/>
    <s v="3760860"/>
    <s v="RGTHOR-56 DA8MLA08 H3 PE14"/>
    <s v="EB KENSIN N-ANTI T-TL"/>
    <x v="3"/>
    <n v="5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40"/>
    <x v="4"/>
    <x v="1"/>
    <s v="5MFOR  ASSEMBLY   [GTH&amp;GTX]"/>
    <x v="4"/>
    <s v="3760860"/>
    <s v="RGTHOR-56 DA8MLA08 H3 PE14"/>
    <s v="EB KENSIN N-ANTI T-TL"/>
    <x v="3"/>
    <n v="54.5"/>
    <x v="0"/>
    <s v="  580"/>
    <n v="9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50"/>
    <x v="4"/>
    <x v="1"/>
    <s v="5MFOR  ASSEMBLY   [GTH&amp;GTX]"/>
    <x v="4"/>
    <s v="3760860"/>
    <s v="RGTHOR-56 DA8MLA08 H3 PE14"/>
    <s v="EB KENSIN N-ANTI T-TL"/>
    <x v="3"/>
    <n v="54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10"/>
    <x v="4"/>
    <x v="1"/>
    <s v="5MFOR  ASSEMBLY   [GTH&amp;GTX]"/>
    <x v="4"/>
    <s v="3760860"/>
    <s v="RGTHOR-56 DA8MLA08 H3 PE14"/>
    <s v="EB KENSIN N-ANTI T-TL"/>
    <x v="3"/>
    <n v="54"/>
    <x v="0"/>
    <s v="  580"/>
    <n v="39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30"/>
    <x v="4"/>
    <x v="1"/>
    <s v="5MFOR  ASSEMBLY   [GTH&amp;GTX]"/>
    <x v="4"/>
    <s v="3760860"/>
    <s v="RGTHOR-56 DA8MLA08 H3 PE14"/>
    <s v="EB KENSIN N-ANTI T-TL"/>
    <x v="3"/>
    <n v="54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20"/>
    <x v="4"/>
    <x v="1"/>
    <s v="5MFOR  ASSEMBLY   [GTH&amp;GTX]"/>
    <x v="4"/>
    <s v="3760860"/>
    <s v="RGTHOR-56 DA8MLA08 H3 PE14"/>
    <s v="EB KENSIN N-ANTI T-TL"/>
    <x v="3"/>
    <n v="54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70"/>
    <x v="4"/>
    <x v="1"/>
    <s v="5MFOR  ASSEMBLY   [GTH&amp;GTX]"/>
    <x v="4"/>
    <s v="3760860"/>
    <s v="RGTHOR-56 DA8MLA08 H3 PE14"/>
    <s v="EB KENSIN N-ANTI T-TL"/>
    <x v="3"/>
    <n v="53.5"/>
    <x v="0"/>
    <s v="  580"/>
    <n v="13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500"/>
    <x v="4"/>
    <x v="1"/>
    <s v="5MFOR  ASSEMBLY   [GTH&amp;GTX]"/>
    <x v="4"/>
    <s v="3760860"/>
    <s v="RGTHOR-56 DA8MLA08 H3 PE14"/>
    <s v="EB KENSIN N-ANTI T-TL"/>
    <x v="3"/>
    <n v="53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90"/>
    <x v="4"/>
    <x v="1"/>
    <s v="5MFOR  ASSEMBLY   [GTH&amp;GTX]"/>
    <x v="4"/>
    <s v="3760860"/>
    <s v="RGTHOR-56 DA8MLA08 H3 PE14"/>
    <s v="EB KENSIN N-ANTI T-TL"/>
    <x v="3"/>
    <n v="53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80"/>
    <x v="4"/>
    <x v="1"/>
    <s v="5MFOR  ASSEMBLY   [GTH&amp;GTX]"/>
    <x v="4"/>
    <s v="3760860"/>
    <s v="RGTHOR-56 DA8MLA08 H3 PE14"/>
    <s v="EB KENSIN N-ANTI T-TL"/>
    <x v="3"/>
    <n v="53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40"/>
    <x v="4"/>
    <x v="1"/>
    <s v="5MFOR  ASSEMBLY   [GTH&amp;GTX]"/>
    <x v="4"/>
    <s v="3760860"/>
    <s v="RGTHOR-56 DA8MLA08 H3 PE14"/>
    <s v="EB KENSIN N-ANTI T-TL"/>
    <x v="3"/>
    <n v="53"/>
    <x v="0"/>
    <s v="  580"/>
    <n v="292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60"/>
    <x v="4"/>
    <x v="1"/>
    <s v="5MFOR  ASSEMBLY   [GTH&amp;GTX]"/>
    <x v="4"/>
    <s v="3760860"/>
    <s v="RGTHOR-56 DA8MLA08 H3 PE14"/>
    <s v="EB KENSIN N-ANTI T-TL"/>
    <x v="3"/>
    <n v="53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50"/>
    <x v="4"/>
    <x v="1"/>
    <s v="5MFOR  ASSEMBLY   [GTH&amp;GTX]"/>
    <x v="4"/>
    <s v="3760860"/>
    <s v="RGTHOR-56 DA8MLA08 H3 PE14"/>
    <s v="EB KENSIN N-ANTI T-TL"/>
    <x v="3"/>
    <n v="53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20"/>
    <x v="4"/>
    <x v="1"/>
    <s v="5MFOR  ASSEMBLY   [GTH&amp;GTX]"/>
    <x v="4"/>
    <s v="3760860"/>
    <s v="RGTHOR-56 DA8MLA08 H3 PE14"/>
    <s v="EB KENSIN N-ANTI T-TL"/>
    <x v="3"/>
    <n v="52.5"/>
    <x v="0"/>
    <s v="  580"/>
    <n v="57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1430"/>
    <x v="4"/>
    <x v="1"/>
    <s v="5MFOR  ASSEMBLY   [GTH&amp;GTX]"/>
    <x v="4"/>
    <s v="3760860"/>
    <s v="RGTHOR-56 DA8MLA08 H3 PE14"/>
    <s v="EB KENSIN N-ANTI T-TL"/>
    <x v="3"/>
    <n v="52.5"/>
    <x v="0"/>
    <s v="  580"/>
    <n v="400"/>
    <x v="2"/>
    <x v="1"/>
    <x v="3"/>
    <x v="0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2880"/>
    <x v="4"/>
    <x v="1"/>
    <s v="5MFOR  ASSEMBLY   [GTH&amp;GTX]"/>
    <x v="4"/>
    <s v="3760860"/>
    <s v="RGTHOR-56 DA8MLA08 H3 PE14"/>
    <s v="EB KENSIN N-ANTI T-TL"/>
    <x v="3"/>
    <n v="52.5"/>
    <x v="0"/>
    <s v="  580"/>
    <n v="330"/>
    <x v="3"/>
    <x v="0"/>
    <x v="3"/>
    <x v="1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2860"/>
    <x v="4"/>
    <x v="1"/>
    <s v="5MFOR  ASSEMBLY   [GTH&amp;GTX]"/>
    <x v="4"/>
    <s v="3760860"/>
    <s v="RGTHOR-56 DA8MLA08 H3 PE14"/>
    <s v="EB KENSIN N-ANTI T-TL"/>
    <x v="3"/>
    <n v="52"/>
    <x v="0"/>
    <s v="  580"/>
    <n v="355"/>
    <x v="3"/>
    <x v="0"/>
    <x v="3"/>
    <x v="1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2870"/>
    <x v="4"/>
    <x v="1"/>
    <s v="5MFOR  ASSEMBLY   [GTH&amp;GTX]"/>
    <x v="4"/>
    <s v="3760860"/>
    <s v="RGTHOR-56 DA8MLA08 H3 PE14"/>
    <s v="EB KENSIN N-ANTI T-TL"/>
    <x v="3"/>
    <n v="52"/>
    <x v="0"/>
    <s v="  580"/>
    <n v="400"/>
    <x v="3"/>
    <x v="0"/>
    <x v="3"/>
    <x v="1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785690"/>
    <s v="PR16312850"/>
    <x v="4"/>
    <x v="1"/>
    <s v="5MFOR  ASSEMBLY   [GTH&amp;GTX]"/>
    <x v="4"/>
    <s v="3760860"/>
    <s v="RGTHOR-56 DA8MLA08 H3 PE14"/>
    <s v="EB KENSIN N-ANTI T-TL"/>
    <x v="3"/>
    <n v="51.5"/>
    <x v="0"/>
    <s v="  580"/>
    <n v="400"/>
    <x v="3"/>
    <x v="0"/>
    <x v="3"/>
    <x v="1"/>
    <s v="TONG CONG TY MAY NHA BE - CONG TY"/>
    <s v="MATALAN"/>
    <x v="0"/>
    <x v="1"/>
    <x v="0"/>
    <m/>
    <x v="0"/>
    <x v="0"/>
    <x v="0"/>
    <m/>
    <x v="0"/>
    <m/>
    <x v="0"/>
    <x v="0"/>
    <x v="0"/>
    <x v="0"/>
  </r>
  <r>
    <s v="OR01841700"/>
    <s v="PR16282360"/>
    <x v="1"/>
    <x v="1"/>
    <s v="3YGC SAMPLE [GKB]"/>
    <x v="1"/>
    <s v="3107000"/>
    <s v="YGRKBC-39 GSBN8AF2 I PJR12"/>
    <s v="EB KENSIN N-ANTI"/>
    <x v="0"/>
    <n v="5.3"/>
    <x v="1"/>
    <s v="  542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1710"/>
    <s v="PR16282400"/>
    <x v="1"/>
    <x v="1"/>
    <s v="3YGC SAMPLE [GKB]"/>
    <x v="1"/>
    <s v="3107000"/>
    <s v="YGRKBC-39 GSBN8AF2 I PJR12"/>
    <s v="EB KENSIN N-ANTI"/>
    <x v="0"/>
    <n v="5.3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1720"/>
    <s v="PR16282390"/>
    <x v="1"/>
    <x v="1"/>
    <s v="3YGC SAMPLE [GKB]"/>
    <x v="1"/>
    <s v="3107000"/>
    <s v="YGRKBC-39 GSBN8AF2 I PJR12"/>
    <s v="EB KENSIN N-ANTI"/>
    <x v="0"/>
    <n v="4.8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1730"/>
    <s v="PR16282380"/>
    <x v="1"/>
    <x v="1"/>
    <s v="3YGC SAMPLE [GKB]"/>
    <x v="1"/>
    <s v="3107000"/>
    <s v="YGRKBC-39 GSBN8AF2 I PJR12"/>
    <s v="EB KENSIN N-ANTI"/>
    <x v="0"/>
    <n v="3.8"/>
    <x v="1"/>
    <s v="  560"/>
    <n v="6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5030"/>
    <s v="PR16284350"/>
    <x v="1"/>
    <x v="1"/>
    <s v="3YGC SAMPLE [GKB]"/>
    <x v="1"/>
    <s v="3107000"/>
    <s v="YGRKBC-39 GSBN8AF2 I PJR12"/>
    <s v="EB KENSIN N-ANTI"/>
    <x v="0"/>
    <n v="4.5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5040"/>
    <s v="PR16284360"/>
    <x v="1"/>
    <x v="1"/>
    <s v="3YGC SAMPLE [GKB]"/>
    <x v="1"/>
    <s v="3107000"/>
    <s v="YGRKBC-39 GSBN8AF2 I PJR12"/>
    <s v="EB KENSIN N-ANTI"/>
    <x v="0"/>
    <n v="4.5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5000"/>
    <s v="PR16284330"/>
    <x v="1"/>
    <x v="1"/>
    <s v="3YGC SAMPLE [GKB]"/>
    <x v="1"/>
    <s v="3107000"/>
    <s v="YGRKBC-39 GSBN8AF2 I PJR12"/>
    <s v="EB KENSIN N-ANTI"/>
    <x v="0"/>
    <n v="4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845010"/>
    <s v="PR16284340"/>
    <x v="1"/>
    <x v="1"/>
    <s v="3YGC SAMPLE [GKB]"/>
    <x v="1"/>
    <s v="3107000"/>
    <s v="YGRKBC-39 GSBN8AF2 I PJR12"/>
    <s v="EB KENSIN N-ANTI"/>
    <x v="0"/>
    <n v="4"/>
    <x v="1"/>
    <s v="  560"/>
    <n v="1"/>
    <x v="2"/>
    <x v="0"/>
    <x v="2"/>
    <x v="0"/>
    <s v="CRYSTAL APPAREL LTD"/>
    <s v="ABERCROMBIE &amp; FITCH"/>
    <x v="0"/>
    <x v="1"/>
    <x v="0"/>
    <m/>
    <x v="0"/>
    <x v="0"/>
    <x v="0"/>
    <m/>
    <x v="0"/>
    <m/>
    <x v="0"/>
    <x v="0"/>
    <x v="0"/>
    <x v="0"/>
  </r>
  <r>
    <s v="OR01688370"/>
    <s v="PR16171260"/>
    <x v="2"/>
    <x v="1"/>
    <s v="5MFC  ASSEMBLY  [GKB]"/>
    <x v="1"/>
    <s v="2633467"/>
    <s v="RGKBC-56 DA8Y522 I PE14"/>
    <s v="BTM-0 EB KENSIN N-ANTI"/>
    <x v="3"/>
    <n v="7"/>
    <x v="0"/>
    <s v="  093"/>
    <n v="1400"/>
    <x v="1"/>
    <x v="1"/>
    <x v="2"/>
    <x v="0"/>
    <s v="CONG TY CO PHAN THAI BINH KIEN"/>
    <s v=""/>
    <x v="2"/>
    <x v="1"/>
    <x v="1"/>
    <s v="142 - F13 "/>
    <x v="2"/>
    <x v="16"/>
    <x v="0"/>
    <m/>
    <x v="0"/>
    <m/>
    <x v="0"/>
    <x v="0"/>
    <x v="0"/>
    <x v="0"/>
  </r>
  <r>
    <s v="OR01688370"/>
    <s v="PR16195560"/>
    <x v="2"/>
    <x v="1"/>
    <s v="5MFC  ASSEMBLY  [GKB]"/>
    <x v="1"/>
    <s v="2633467"/>
    <s v="RGKBC-56 DA8Y522 I PE14"/>
    <s v="BTM-0 EB KENSIN N-ANTI"/>
    <x v="3"/>
    <n v="7"/>
    <x v="0"/>
    <s v="  093"/>
    <n v="1400"/>
    <x v="1"/>
    <x v="1"/>
    <x v="2"/>
    <x v="0"/>
    <s v="CONG TY CO PHAN THAI BINH KIEN"/>
    <s v=""/>
    <x v="1"/>
    <x v="1"/>
    <x v="1"/>
    <s v="142 - F13 "/>
    <x v="1"/>
    <x v="10"/>
    <x v="1"/>
    <s v="224 - F40 "/>
    <x v="0"/>
    <m/>
    <x v="0"/>
    <x v="0"/>
    <x v="0"/>
    <x v="0"/>
  </r>
  <r>
    <s v="OR01688370"/>
    <s v="PR16195550"/>
    <x v="2"/>
    <x v="1"/>
    <s v="5MFC  ASSEMBLY  [GKB]"/>
    <x v="1"/>
    <s v="2633467"/>
    <s v="RGKBC-56 DA8Y522 I PE14"/>
    <s v="BTM-0 EB KENSIN N-ANTI"/>
    <x v="3"/>
    <n v="7"/>
    <x v="0"/>
    <s v="  093"/>
    <n v="1048"/>
    <x v="1"/>
    <x v="1"/>
    <x v="2"/>
    <x v="0"/>
    <s v="CONG TY CO PHAN THAI BINH KIEN"/>
    <s v=""/>
    <x v="1"/>
    <x v="1"/>
    <x v="1"/>
    <s v="142 - F13 "/>
    <x v="1"/>
    <x v="10"/>
    <x v="0"/>
    <m/>
    <x v="0"/>
    <m/>
    <x v="0"/>
    <x v="0"/>
    <x v="0"/>
    <x v="0"/>
  </r>
  <r>
    <s v="OR01688370"/>
    <s v="PR16193130"/>
    <x v="2"/>
    <x v="1"/>
    <s v="5MFC  ASSEMBLY  [GKB]"/>
    <x v="1"/>
    <s v="2633467"/>
    <s v="RGKBC-56 DA8Y522 I PE14"/>
    <s v="BTM-0 EB KENSIN N-ANTI"/>
    <x v="3"/>
    <n v="6.5"/>
    <x v="0"/>
    <s v="  093"/>
    <n v="778"/>
    <x v="1"/>
    <x v="0"/>
    <x v="1"/>
    <x v="1"/>
    <s v="CONG TY CO PHAN THAI BINH KIEN"/>
    <s v=""/>
    <x v="1"/>
    <x v="1"/>
    <x v="1"/>
    <s v="142 - F13 "/>
    <x v="1"/>
    <x v="10"/>
    <x v="1"/>
    <s v="224 - F40 "/>
    <x v="2"/>
    <s v="224 - F40 "/>
    <x v="0"/>
    <x v="0"/>
    <x v="0"/>
    <x v="0"/>
  </r>
  <r>
    <s v="OR01688330"/>
    <s v="PR16209840"/>
    <x v="2"/>
    <x v="1"/>
    <s v="5MFC  ASSEMBLY  [GKB]"/>
    <x v="1"/>
    <s v="2633467"/>
    <s v="RGKBC-56 DA8Y522 I PE14"/>
    <s v="BTM-0 EB KENSIN N-ANTI"/>
    <x v="3"/>
    <n v="6.5"/>
    <x v="0"/>
    <s v="  868"/>
    <n v="874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70"/>
    <s v="PR16209830"/>
    <x v="2"/>
    <x v="1"/>
    <s v="5MFC  ASSEMBLY  [GKB]"/>
    <x v="1"/>
    <s v="2633467"/>
    <s v="RGKBC-56 DA8Y522 I PE14"/>
    <s v="BTM-0 EB KENSIN N-ANTI"/>
    <x v="3"/>
    <n v="7.5"/>
    <x v="0"/>
    <s v="  093"/>
    <n v="1400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70"/>
    <s v="PR16209820"/>
    <x v="2"/>
    <x v="1"/>
    <s v="5MFC  ASSEMBLY  [GKB]"/>
    <x v="1"/>
    <s v="2633467"/>
    <s v="RGKBC-56 DA8Y522 I PE14"/>
    <s v="BTM-0 EB KENSIN N-ANTI"/>
    <x v="3"/>
    <n v="7.5"/>
    <x v="0"/>
    <s v="  093"/>
    <n v="992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826080"/>
    <s v="PR16226830"/>
    <x v="0"/>
    <x v="1"/>
    <s v="3YGC  GS  ASSEMBLY [GKB]"/>
    <x v="1"/>
    <s v="2791585"/>
    <s v="YGRKBC-39 GSBN8 I PJR12"/>
    <s v="C-RAKKA EB KENSIN N-ANTI"/>
    <x v="0"/>
    <n v="4.5"/>
    <x v="1"/>
    <s v="  580"/>
    <n v="88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70"/>
    <x v="0"/>
    <x v="1"/>
    <s v="3YGC  GS  ASSEMBLY [GKB]"/>
    <x v="1"/>
    <s v="2791585"/>
    <s v="YGRKBC-39 GSBN8 I PJR12"/>
    <s v="C-RAKKA EB KENSIN N-ANTI"/>
    <x v="0"/>
    <n v="5"/>
    <x v="1"/>
    <s v="  580"/>
    <n v="63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60"/>
    <x v="0"/>
    <x v="1"/>
    <s v="3YGC  GS  ASSEMBLY [GKB]"/>
    <x v="1"/>
    <s v="2791585"/>
    <s v="YGRKBC-39 GSBN8 I PJR12"/>
    <s v="C-RAKKA EB KENSIN N-ANTI"/>
    <x v="0"/>
    <n v="5"/>
    <x v="1"/>
    <s v="  580"/>
    <n v="50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00"/>
    <x v="0"/>
    <x v="1"/>
    <s v="3YGC  GS  ASSEMBLY [GKB]"/>
    <x v="1"/>
    <s v="2791585"/>
    <s v="YGRKBC-39 GSBN8 I PJR12"/>
    <s v="C-RAKKA EB KENSIN N-ANTI"/>
    <x v="0"/>
    <n v="5.5"/>
    <x v="1"/>
    <s v="  580"/>
    <n v="76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20"/>
    <x v="0"/>
    <x v="1"/>
    <s v="3YGC  GS  ASSEMBLY [GKB]"/>
    <x v="1"/>
    <s v="2791585"/>
    <s v="YGRKBC-39 GSBN8 I PJR12"/>
    <s v="C-RAKKA EB KENSIN N-ANTI"/>
    <x v="0"/>
    <n v="5.5"/>
    <x v="1"/>
    <s v="  580"/>
    <n v="466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30"/>
    <x v="0"/>
    <x v="1"/>
    <s v="3YGC  GS  ASSEMBLY [GKB]"/>
    <x v="1"/>
    <s v="2791585"/>
    <s v="YGRKBC-39 GSBN8 I PJR12"/>
    <s v="C-RAKKA EB KENSIN N-ANTI"/>
    <x v="0"/>
    <n v="5.8"/>
    <x v="1"/>
    <s v="  580"/>
    <n v="378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40"/>
    <x v="0"/>
    <x v="1"/>
    <s v="3YGC  GS  ASSEMBLY [GKB]"/>
    <x v="1"/>
    <s v="2791585"/>
    <s v="YGRKBC-39 GSBN8 I PJR12"/>
    <s v="C-RAKKA EB KENSIN N-ANTI"/>
    <x v="0"/>
    <n v="5.8"/>
    <x v="1"/>
    <s v="  580"/>
    <n v="529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50"/>
    <x v="0"/>
    <x v="1"/>
    <s v="3YGC  GS  ASSEMBLY [GKB]"/>
    <x v="1"/>
    <s v="2791585"/>
    <s v="YGRKBC-39 GSBN8 I PJR12"/>
    <s v="C-RAKKA EB KENSIN N-ANTI"/>
    <x v="0"/>
    <n v="6"/>
    <x v="1"/>
    <s v="  580"/>
    <n v="189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60"/>
    <x v="0"/>
    <x v="1"/>
    <s v="3YGC  GS  ASSEMBLY [GKB]"/>
    <x v="1"/>
    <s v="2791585"/>
    <s v="YGRKBC-39 GSBN8 I PJR12"/>
    <s v="C-RAKKA EB KENSIN N-ANTI"/>
    <x v="0"/>
    <n v="6"/>
    <x v="1"/>
    <s v="  580"/>
    <n v="239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20"/>
    <x v="0"/>
    <x v="1"/>
    <s v="3YGC  GS  ASSEMBLY [GKB]"/>
    <x v="1"/>
    <s v="2791585"/>
    <s v="YGRKBC-39 GSBN8 I PJR12"/>
    <s v="C-RAKKA EB KENSIN N-ANTI"/>
    <x v="0"/>
    <n v="4"/>
    <x v="1"/>
    <s v="  580"/>
    <n v="38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50"/>
    <x v="0"/>
    <x v="1"/>
    <s v="3YGC  GS  ASSEMBLY [GKB]"/>
    <x v="1"/>
    <s v="2791585"/>
    <s v="YGRKBC-39 GSBN8 I PJR12"/>
    <s v="C-RAKKA EB KENSIN N-ANTI"/>
    <x v="0"/>
    <n v="4.5"/>
    <x v="1"/>
    <s v="  580"/>
    <n v="151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40"/>
    <x v="0"/>
    <x v="1"/>
    <s v="3YGC  GS  ASSEMBLY [GKB]"/>
    <x v="1"/>
    <s v="2791585"/>
    <s v="YGRKBC-39 GSBN8 I PJR12"/>
    <s v="C-RAKKA EB KENSIN N-ANTI"/>
    <x v="0"/>
    <n v="4.5"/>
    <x v="1"/>
    <s v="  580"/>
    <n v="101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80"/>
    <x v="0"/>
    <x v="1"/>
    <s v="3YGC  GS  ASSEMBLY [GKB]"/>
    <x v="1"/>
    <s v="2791585"/>
    <s v="YGRKBC-39 GSBN8 I PJR12"/>
    <s v="C-RAKKA EB KENSIN N-ANTI"/>
    <x v="0"/>
    <n v="5"/>
    <x v="1"/>
    <s v="  580"/>
    <n v="252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890"/>
    <x v="0"/>
    <x v="1"/>
    <s v="3YGC  GS  ASSEMBLY [GKB]"/>
    <x v="1"/>
    <s v="2791585"/>
    <s v="YGRKBC-39 GSBN8 I PJR12"/>
    <s v="C-RAKKA EB KENSIN N-ANTI"/>
    <x v="0"/>
    <n v="5"/>
    <x v="1"/>
    <s v="  580"/>
    <n v="252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080"/>
    <s v="PR16226910"/>
    <x v="0"/>
    <x v="1"/>
    <s v="3YGC  GS  ASSEMBLY [GKB]"/>
    <x v="1"/>
    <s v="2791585"/>
    <s v="YGRKBC-39 GSBN8 I PJR12"/>
    <s v="C-RAKKA EB KENSIN N-ANTI"/>
    <x v="0"/>
    <n v="5.5"/>
    <x v="1"/>
    <s v="  580"/>
    <n v="164"/>
    <x v="2"/>
    <x v="0"/>
    <x v="2"/>
    <x v="0"/>
    <s v="J.D.UNITED TRADING CORPORATION"/>
    <s v="WALMART_NANJING TEXTILES"/>
    <x v="2"/>
    <x v="1"/>
    <x v="1"/>
    <s v="111 - F13 "/>
    <x v="0"/>
    <x v="0"/>
    <x v="0"/>
    <m/>
    <x v="0"/>
    <m/>
    <x v="0"/>
    <x v="0"/>
    <x v="0"/>
    <x v="0"/>
  </r>
  <r>
    <s v="OR01826100"/>
    <s v="PR16227010"/>
    <x v="0"/>
    <x v="1"/>
    <s v="3YGC  GS  ASSEMBLY [GKB]"/>
    <x v="1"/>
    <s v="2791585"/>
    <s v="YGRKBC-39 GSBN8 I PJR12"/>
    <s v="C-RAKKA EB KENSIN N-ANTI"/>
    <x v="0"/>
    <n v="4.5"/>
    <x v="1"/>
    <s v="VH690"/>
    <n v="101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6980"/>
    <x v="0"/>
    <x v="1"/>
    <s v="3YGC  GS  ASSEMBLY [GKB]"/>
    <x v="1"/>
    <s v="2791585"/>
    <s v="YGRKBC-39 GSBN8 I PJR12"/>
    <s v="C-RAKKA EB KENSIN N-ANTI"/>
    <x v="0"/>
    <n v="4.5"/>
    <x v="1"/>
    <s v="VH690"/>
    <n v="13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6970"/>
    <x v="0"/>
    <x v="1"/>
    <s v="3YGC  GS  ASSEMBLY [GKB]"/>
    <x v="1"/>
    <s v="2791585"/>
    <s v="YGRKBC-39 GSBN8 I PJR12"/>
    <s v="C-RAKKA EB KENSIN N-ANTI"/>
    <x v="0"/>
    <n v="4"/>
    <x v="1"/>
    <s v="VH690"/>
    <n v="13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7000"/>
    <x v="0"/>
    <x v="1"/>
    <s v="3YGC  GS  ASSEMBLY [GKB]"/>
    <x v="1"/>
    <s v="2791585"/>
    <s v="YGRKBC-39 GSBN8 I PJR12"/>
    <s v="C-RAKKA EB KENSIN N-ANTI"/>
    <x v="0"/>
    <n v="4.5"/>
    <x v="1"/>
    <s v="VH690"/>
    <n v="88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6990"/>
    <x v="0"/>
    <x v="1"/>
    <s v="3YGC  GS  ASSEMBLY [GKB]"/>
    <x v="1"/>
    <s v="2791585"/>
    <s v="YGRKBC-39 GSBN8 I PJR12"/>
    <s v="C-RAKKA EB KENSIN N-ANTI"/>
    <x v="0"/>
    <n v="4.5"/>
    <x v="1"/>
    <s v="VH690"/>
    <n v="76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7030"/>
    <x v="0"/>
    <x v="1"/>
    <s v="3YGC  GS  ASSEMBLY [GKB]"/>
    <x v="1"/>
    <s v="2791585"/>
    <s v="YGRKBC-39 GSBN8 I PJR12"/>
    <s v="C-RAKKA EB KENSIN N-ANTI"/>
    <x v="0"/>
    <n v="5"/>
    <x v="1"/>
    <s v="VH690"/>
    <n v="126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826100"/>
    <s v="PR16227020"/>
    <x v="0"/>
    <x v="1"/>
    <s v="3YGC  GS  ASSEMBLY [GKB]"/>
    <x v="1"/>
    <s v="2791585"/>
    <s v="YGRKBC-39 GSBN8 I PJR12"/>
    <s v="C-RAKKA EB KENSIN N-ANTI"/>
    <x v="0"/>
    <n v="5"/>
    <x v="1"/>
    <s v="VH690"/>
    <n v="25"/>
    <x v="2"/>
    <x v="0"/>
    <x v="2"/>
    <x v="0"/>
    <s v="J.D.UNITED TRADING CORPORATION"/>
    <s v="WALMART_NANJING TEXTILES"/>
    <x v="0"/>
    <x v="1"/>
    <x v="0"/>
    <m/>
    <x v="0"/>
    <x v="0"/>
    <x v="0"/>
    <m/>
    <x v="0"/>
    <m/>
    <x v="0"/>
    <x v="0"/>
    <x v="0"/>
    <x v="0"/>
  </r>
  <r>
    <s v="OR01739640"/>
    <s v="PR16274490"/>
    <x v="8"/>
    <x v="7"/>
    <s v="5RG-M  ASSEMBLY  [GKB]"/>
    <x v="1"/>
    <s v="3844484"/>
    <s v="RGMKBMR-5* DA8BBR2 I/DA8LH I PE14G"/>
    <s v="N-ANTI T-TL"/>
    <x v="3"/>
    <n v="64.5"/>
    <x v="0"/>
    <s v="  158"/>
    <n v="360"/>
    <x v="2"/>
    <x v="0"/>
    <x v="2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274500"/>
    <x v="8"/>
    <x v="7"/>
    <s v="5RG-M  ASSEMBLY  [GKB]"/>
    <x v="1"/>
    <s v="3844484"/>
    <s v="RGMKBMR-5* DA8BBR2 I/DA8LH I PE14G"/>
    <s v="N-ANTI T-TL"/>
    <x v="3"/>
    <n v="64.5"/>
    <x v="0"/>
    <s v="  242"/>
    <n v="500"/>
    <x v="2"/>
    <x v="0"/>
    <x v="2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274510"/>
    <x v="8"/>
    <x v="7"/>
    <s v="5RG-M  ASSEMBLY  [GKB]"/>
    <x v="1"/>
    <s v="3844484"/>
    <s v="RGMKBMR-5* DA8BBR2 I/DA8LH I PE14G"/>
    <s v="N-ANTI T-TL"/>
    <x v="3"/>
    <n v="64.5"/>
    <x v="0"/>
    <s v="  242"/>
    <n v="500"/>
    <x v="2"/>
    <x v="0"/>
    <x v="2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262340"/>
    <x v="8"/>
    <x v="7"/>
    <s v="5RG-M  ASSEMBLY  [GKB]"/>
    <x v="1"/>
    <s v="3844484"/>
    <s v="RGMKBMR-5* DA8BBR2 I/DA8LH I PE14G"/>
    <s v="N-ANTI T-TL"/>
    <x v="3"/>
    <n v="64.5"/>
    <x v="0"/>
    <s v="  282"/>
    <n v="500"/>
    <x v="2"/>
    <x v="1"/>
    <x v="3"/>
    <x v="0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303710"/>
    <x v="8"/>
    <x v="7"/>
    <s v="5RG-M  ASSEMBLY  [GKB]"/>
    <x v="1"/>
    <s v="3844484"/>
    <s v="RGMKBMR-5* DA8BBR2 I/DA8LH I PE14G"/>
    <s v="N-ANTI T-TL"/>
    <x v="3"/>
    <n v="64.5"/>
    <x v="0"/>
    <s v="  242"/>
    <n v="500"/>
    <x v="3"/>
    <x v="0"/>
    <x v="3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39640"/>
    <s v="PR16303720"/>
    <x v="8"/>
    <x v="7"/>
    <s v="5RG-M  ASSEMBLY  [GKB]"/>
    <x v="1"/>
    <s v="3844484"/>
    <s v="RGMKBMR-5* DA8BBR2 I/DA8LH I PE14G"/>
    <s v="N-ANTI T-TL"/>
    <x v="3"/>
    <n v="64.5"/>
    <x v="0"/>
    <s v="  282"/>
    <n v="500"/>
    <x v="3"/>
    <x v="0"/>
    <x v="3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767060"/>
    <s v="PR16221360"/>
    <x v="9"/>
    <x v="25"/>
    <s v="3MFC  ASSEMBLY [GK]"/>
    <x v="3"/>
    <s v="3856683"/>
    <s v="MGVEC-36 DA14 V3 PBR2D"/>
    <s v="GREEN-F KENSIN N-ANTI TWIST4"/>
    <x v="3"/>
    <n v="4.3"/>
    <x v="1"/>
    <s v="V307N"/>
    <n v="1150"/>
    <x v="1"/>
    <x v="1"/>
    <x v="2"/>
    <x v="1"/>
    <s v="HANSAE CO., LTD."/>
    <s v="BANANA REPUBLIC"/>
    <x v="1"/>
    <x v="1"/>
    <x v="1"/>
    <s v="170 - F13 "/>
    <x v="1"/>
    <x v="13"/>
    <x v="0"/>
    <m/>
    <x v="0"/>
    <m/>
    <x v="0"/>
    <x v="0"/>
    <x v="0"/>
    <x v="0"/>
  </r>
  <r>
    <s v="OR01767080"/>
    <s v="PR16219070"/>
    <x v="9"/>
    <x v="25"/>
    <s v="3MFC  ASSEMBLY [GK]"/>
    <x v="3"/>
    <s v="3856683"/>
    <s v="MGVEC-36 DA14 V3 PBR2D"/>
    <s v="GREEN-F KENSIN N-ANTI TWIST4"/>
    <x v="3"/>
    <n v="4.8"/>
    <x v="1"/>
    <s v="VI081"/>
    <n v="942"/>
    <x v="1"/>
    <x v="1"/>
    <x v="2"/>
    <x v="1"/>
    <s v="HANSAE CO., LTD."/>
    <s v="BANANA REPUBLIC"/>
    <x v="1"/>
    <x v="1"/>
    <x v="1"/>
    <s v="170 - F13 "/>
    <x v="1"/>
    <x v="13"/>
    <x v="0"/>
    <m/>
    <x v="0"/>
    <m/>
    <x v="0"/>
    <x v="0"/>
    <x v="0"/>
    <x v="0"/>
  </r>
  <r>
    <s v="OR01767050"/>
    <s v="PR16274430"/>
    <x v="9"/>
    <x v="25"/>
    <s v="3MFC  ASSEMBLY [GK]"/>
    <x v="3"/>
    <s v="3856683"/>
    <s v="MGVEC-36 DA14 V3 PBR2D"/>
    <s v="GREEN-F KENSIN N-ANTI TWIST4"/>
    <x v="3"/>
    <n v="4.5"/>
    <x v="1"/>
    <s v="V307N"/>
    <n v="702"/>
    <x v="2"/>
    <x v="0"/>
    <x v="3"/>
    <x v="0"/>
    <s v="HANSAE CO., LTD."/>
    <s v="BANANA REPUBLIC"/>
    <x v="1"/>
    <x v="1"/>
    <x v="1"/>
    <s v="170 - F13 "/>
    <x v="1"/>
    <x v="17"/>
    <x v="3"/>
    <s v="317 - F92 "/>
    <x v="0"/>
    <m/>
    <x v="0"/>
    <x v="0"/>
    <x v="0"/>
    <x v="0"/>
  </r>
  <r>
    <s v="OR01767060"/>
    <s v="PR16262040"/>
    <x v="9"/>
    <x v="25"/>
    <s v="3MFC  ASSEMBLY [GK]"/>
    <x v="3"/>
    <s v="3856683"/>
    <s v="MGVEC-36 DA14 V3 PBR2D"/>
    <s v="GREEN-F KENSIN N-ANTI TWIST4"/>
    <x v="3"/>
    <n v="4"/>
    <x v="1"/>
    <s v="V307N"/>
    <n v="983"/>
    <x v="2"/>
    <x v="1"/>
    <x v="3"/>
    <x v="1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262050"/>
    <x v="9"/>
    <x v="25"/>
    <s v="3MFC  ASSEMBLY [GK]"/>
    <x v="3"/>
    <s v="3856683"/>
    <s v="MGVEC-36 DA14 V3 PBR2D"/>
    <s v="GREEN-F KENSIN N-ANTI TWIST4"/>
    <x v="3"/>
    <n v="4.3"/>
    <x v="1"/>
    <s v="V307N"/>
    <n v="2000"/>
    <x v="2"/>
    <x v="1"/>
    <x v="3"/>
    <x v="1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262060"/>
    <x v="9"/>
    <x v="25"/>
    <s v="3MFC  ASSEMBLY [GK]"/>
    <x v="3"/>
    <s v="3856683"/>
    <s v="MGVEC-36 DA14 V3 PBR2D"/>
    <s v="GREEN-F KENSIN N-ANTI TWIST4"/>
    <x v="3"/>
    <n v="4.8"/>
    <x v="1"/>
    <s v="V307N"/>
    <n v="2000"/>
    <x v="2"/>
    <x v="1"/>
    <x v="3"/>
    <x v="1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70"/>
    <s v="PR16225100"/>
    <x v="9"/>
    <x v="25"/>
    <s v="3MFC  ASSEMBLY [GK]"/>
    <x v="3"/>
    <s v="3856683"/>
    <s v="MGVEC-36 DA14 V3 PBR2D"/>
    <s v="GREEN-F KENSIN N-ANTI TWIST4"/>
    <x v="3"/>
    <n v="4.5"/>
    <x v="1"/>
    <s v="VI081"/>
    <n v="1700"/>
    <x v="2"/>
    <x v="0"/>
    <x v="3"/>
    <x v="0"/>
    <s v="HANSAE CO., LTD."/>
    <s v="BANANA REPUBLIC"/>
    <x v="1"/>
    <x v="1"/>
    <x v="1"/>
    <s v="170 - F13 "/>
    <x v="1"/>
    <x v="13"/>
    <x v="0"/>
    <m/>
    <x v="0"/>
    <m/>
    <x v="0"/>
    <x v="0"/>
    <x v="0"/>
    <x v="0"/>
  </r>
  <r>
    <s v="OR01799870"/>
    <s v="PR16256070"/>
    <x v="1"/>
    <x v="26"/>
    <s v="3MFC SAMPLE [GK]"/>
    <x v="3"/>
    <s v="3856683"/>
    <s v="MGVEC-36 DA14 V3 PBR2D"/>
    <s v="GREEN-F KENSIN N-ANTI TWIST4"/>
    <x v="3"/>
    <n v="4"/>
    <x v="1"/>
    <s v="VD601"/>
    <n v="3"/>
    <x v="2"/>
    <x v="0"/>
    <x v="2"/>
    <x v="0"/>
    <s v="HANSAE CO., LTD."/>
    <s v="BANANA REPUBLIC"/>
    <x v="1"/>
    <x v="1"/>
    <x v="1"/>
    <s v="170 - F13 "/>
    <x v="1"/>
    <x v="13"/>
    <x v="0"/>
    <m/>
    <x v="0"/>
    <m/>
    <x v="0"/>
    <x v="0"/>
    <x v="0"/>
    <x v="0"/>
  </r>
  <r>
    <s v="OR01767050"/>
    <s v="PR16303380"/>
    <x v="9"/>
    <x v="25"/>
    <s v="3MFC  ASSEMBLY [GK]"/>
    <x v="3"/>
    <s v="3856683"/>
    <s v="MGVEC-36 DA14 V3 PBR2D"/>
    <s v="GREEN-F KENSIN N-ANTI TWIST4"/>
    <x v="3"/>
    <n v="4.3"/>
    <x v="1"/>
    <s v="V307N"/>
    <n v="571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50"/>
    <s v="PR16303430"/>
    <x v="9"/>
    <x v="25"/>
    <s v="3MFC  ASSEMBLY [GK]"/>
    <x v="3"/>
    <s v="3856683"/>
    <s v="MGVEC-36 DA14 V3 PBR2D"/>
    <s v="GREEN-F KENSIN N-ANTI TWIST4"/>
    <x v="3"/>
    <n v="5"/>
    <x v="1"/>
    <s v="V307N"/>
    <n v="499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303400"/>
    <x v="9"/>
    <x v="25"/>
    <s v="3MFC  ASSEMBLY [GK]"/>
    <x v="3"/>
    <s v="3856683"/>
    <s v="MGVEC-36 DA14 V3 PBR2D"/>
    <s v="GREEN-F KENSIN N-ANTI TWIST4"/>
    <x v="3"/>
    <n v="4.5"/>
    <x v="1"/>
    <s v="V307N"/>
    <n v="2000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303410"/>
    <x v="9"/>
    <x v="25"/>
    <s v="3MFC  ASSEMBLY [GK]"/>
    <x v="3"/>
    <s v="3856683"/>
    <s v="MGVEC-36 DA14 V3 PBR2D"/>
    <s v="GREEN-F KENSIN N-ANTI TWIST4"/>
    <x v="3"/>
    <n v="4.5"/>
    <x v="1"/>
    <s v="V307N"/>
    <n v="2000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303390"/>
    <x v="9"/>
    <x v="25"/>
    <s v="3MFC  ASSEMBLY [GK]"/>
    <x v="3"/>
    <s v="3856683"/>
    <s v="MGVEC-36 DA14 V3 PBR2D"/>
    <s v="GREEN-F KENSIN N-ANTI TWIST4"/>
    <x v="3"/>
    <n v="4.5"/>
    <x v="1"/>
    <s v="V307N"/>
    <n v="167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60"/>
    <s v="PR16303420"/>
    <x v="9"/>
    <x v="25"/>
    <s v="3MFC  ASSEMBLY [GK]"/>
    <x v="3"/>
    <s v="3856683"/>
    <s v="MGVEC-36 DA14 V3 PBR2D"/>
    <s v="GREEN-F KENSIN N-ANTI TWIST4"/>
    <x v="3"/>
    <n v="4.8"/>
    <x v="1"/>
    <s v="V307N"/>
    <n v="1407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767070"/>
    <s v="PR16303370"/>
    <x v="9"/>
    <x v="25"/>
    <s v="3MFC  ASSEMBLY [GK]"/>
    <x v="3"/>
    <s v="3856683"/>
    <s v="MGVEC-36 DA14 V3 PBR2D"/>
    <s v="GREEN-F KENSIN N-ANTI TWIST4"/>
    <x v="3"/>
    <n v="5"/>
    <x v="1"/>
    <s v="VI081"/>
    <n v="1704"/>
    <x v="3"/>
    <x v="0"/>
    <x v="4"/>
    <x v="0"/>
    <s v="HANSAE CO., LTD."/>
    <s v="BANANA REPUBLIC"/>
    <x v="0"/>
    <x v="1"/>
    <x v="0"/>
    <m/>
    <x v="0"/>
    <x v="0"/>
    <x v="0"/>
    <m/>
    <x v="0"/>
    <m/>
    <x v="0"/>
    <x v="0"/>
    <x v="0"/>
    <x v="0"/>
  </r>
  <r>
    <s v="OR01833980"/>
    <s v="PR16274440"/>
    <x v="4"/>
    <x v="10"/>
    <s v="5MFO  ASSEMBLY HAND [GKB]"/>
    <x v="1"/>
    <s v="3864054"/>
    <s v="RGKBOR-58 DU7BBR4 I PE14G"/>
    <s v="EB KENSIN N-ANTI T-TL"/>
    <x v="6"/>
    <n v="42"/>
    <x v="0"/>
    <s v="  196"/>
    <n v="20"/>
    <x v="2"/>
    <x v="0"/>
    <x v="2"/>
    <x v="1"/>
    <s v="CONG TY TNHH YKK VIET NAM -"/>
    <s v="BARBOUR"/>
    <x v="0"/>
    <x v="1"/>
    <x v="0"/>
    <m/>
    <x v="0"/>
    <x v="0"/>
    <x v="0"/>
    <m/>
    <x v="0"/>
    <m/>
    <x v="0"/>
    <x v="0"/>
    <x v="0"/>
    <x v="0"/>
  </r>
  <r>
    <s v="OR01813550"/>
    <s v="PR16255470"/>
    <x v="1"/>
    <x v="22"/>
    <s v="5RM&amp;RNC  SAMPLE [WASHING]"/>
    <x v="0"/>
    <s v="1553249"/>
    <s v="RMDSC-56 DA8L C6 PE14"/>
    <s v="N-ANTI"/>
    <x v="3"/>
    <n v="8"/>
    <x v="1"/>
    <s v="  920"/>
    <n v="5"/>
    <x v="1"/>
    <x v="1"/>
    <x v="1"/>
    <x v="1"/>
    <s v="CONG TY TNHH UN-AVAILABLE"/>
    <s v=""/>
    <x v="0"/>
    <x v="1"/>
    <x v="0"/>
    <m/>
    <x v="0"/>
    <x v="0"/>
    <x v="0"/>
    <m/>
    <x v="0"/>
    <m/>
    <x v="0"/>
    <x v="0"/>
    <x v="0"/>
    <x v="0"/>
  </r>
  <r>
    <s v="OR01813550"/>
    <s v="PR16255460"/>
    <x v="1"/>
    <x v="22"/>
    <s v="5RM&amp;RNC  SAMPLE [WASHING]"/>
    <x v="0"/>
    <s v="1553249"/>
    <s v="RMDSC-56 DA8L C6 PE14"/>
    <s v="N-ANTI"/>
    <x v="3"/>
    <n v="8"/>
    <x v="1"/>
    <s v="  048"/>
    <n v="5"/>
    <x v="1"/>
    <x v="1"/>
    <x v="1"/>
    <x v="1"/>
    <s v="CONG TY TNHH UN-AVAILABLE"/>
    <s v=""/>
    <x v="0"/>
    <x v="1"/>
    <x v="0"/>
    <m/>
    <x v="0"/>
    <x v="0"/>
    <x v="0"/>
    <m/>
    <x v="0"/>
    <m/>
    <x v="0"/>
    <x v="0"/>
    <x v="0"/>
    <x v="0"/>
  </r>
  <r>
    <s v="OR01449880"/>
    <s v="PR16219080"/>
    <x v="9"/>
    <x v="25"/>
    <s v="3MFC  ASSEMBLY [GK]"/>
    <x v="3"/>
    <s v="3869936"/>
    <s v="MGVEC-36 DAVCC03A V3C P12"/>
    <s v="KENSIN N-ANTI"/>
    <x v="3"/>
    <n v="21.8"/>
    <x v="1"/>
    <s v="  233"/>
    <n v="31"/>
    <x v="1"/>
    <x v="1"/>
    <x v="2"/>
    <x v="1"/>
    <s v="CONG TY CO PHAN MAY TIEN TIEN"/>
    <s v="VINCE CAMUTO_G-III APPAREL"/>
    <x v="2"/>
    <x v="1"/>
    <x v="1"/>
    <s v="170 - F13 "/>
    <x v="0"/>
    <x v="0"/>
    <x v="0"/>
    <m/>
    <x v="0"/>
    <m/>
    <x v="0"/>
    <x v="0"/>
    <x v="0"/>
    <x v="0"/>
  </r>
  <r>
    <s v="OR01688200"/>
    <s v="PR16204560"/>
    <x v="2"/>
    <x v="3"/>
    <s v="5MFC  ASSEMBLY  [GTH&amp;GTX]"/>
    <x v="4"/>
    <s v="3906782"/>
    <s v="RGTHC-56 DA8Y522 H3 PE14"/>
    <s v="BTM-0 EB KENSIN N-ANTI"/>
    <x v="3"/>
    <n v="6"/>
    <x v="0"/>
    <s v="  301"/>
    <n v="10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00"/>
    <s v="PR16204570"/>
    <x v="2"/>
    <x v="3"/>
    <s v="5MFC  ASSEMBLY  [GTH&amp;GTX]"/>
    <x v="4"/>
    <s v="3906782"/>
    <s v="RGTHC-56 DA8Y522 H3 PE14"/>
    <s v="BTM-0 EB KENSIN N-ANTI"/>
    <x v="3"/>
    <n v="6.5"/>
    <x v="0"/>
    <s v="  301"/>
    <n v="41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00"/>
    <s v="PR16204580"/>
    <x v="2"/>
    <x v="3"/>
    <s v="5MFC  ASSEMBLY  [GTH&amp;GTX]"/>
    <x v="4"/>
    <s v="3906782"/>
    <s v="RGTHC-56 DA8Y522 H3 PE14"/>
    <s v="BTM-0 EB KENSIN N-ANTI"/>
    <x v="3"/>
    <n v="7"/>
    <x v="0"/>
    <s v="  301"/>
    <n v="25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00"/>
    <s v="PR16204590"/>
    <x v="2"/>
    <x v="3"/>
    <s v="5MFC  ASSEMBLY  [GTH&amp;GTX]"/>
    <x v="4"/>
    <s v="3906782"/>
    <s v="RGTHC-56 DA8Y522 H3 PE14"/>
    <s v="BTM-0 EB KENSIN N-ANTI"/>
    <x v="3"/>
    <n v="7.5"/>
    <x v="0"/>
    <s v="  301"/>
    <n v="10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40"/>
    <s v="PR16204530"/>
    <x v="2"/>
    <x v="3"/>
    <s v="5MFC  ASSEMBLY  [GTH&amp;GTX]"/>
    <x v="4"/>
    <s v="3906782"/>
    <s v="RGTHC-56 DA8Y522 H3 PE14"/>
    <s v="BTM-0 EB KENSIN N-ANTI"/>
    <x v="3"/>
    <n v="6"/>
    <x v="0"/>
    <s v="  296"/>
    <n v="10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40"/>
    <s v="PR16204540"/>
    <x v="2"/>
    <x v="3"/>
    <s v="5MFC  ASSEMBLY  [GTH&amp;GTX]"/>
    <x v="4"/>
    <s v="3906782"/>
    <s v="RGTHC-56 DA8Y522 H3 PE14"/>
    <s v="BTM-0 EB KENSIN N-ANTI"/>
    <x v="3"/>
    <n v="6.5"/>
    <x v="0"/>
    <s v="  296"/>
    <n v="10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240"/>
    <s v="PR16204550"/>
    <x v="2"/>
    <x v="3"/>
    <s v="5MFC  ASSEMBLY  [GTH&amp;GTX]"/>
    <x v="4"/>
    <s v="3906782"/>
    <s v="RGTHC-56 DA8Y522 H3 PE14"/>
    <s v="BTM-0 EB KENSIN N-ANTI"/>
    <x v="3"/>
    <n v="7"/>
    <x v="0"/>
    <s v="  296"/>
    <n v="8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00"/>
    <s v="PR16204600"/>
    <x v="2"/>
    <x v="3"/>
    <s v="5MFC  ASSEMBLY  [GTH&amp;GTX]"/>
    <x v="4"/>
    <s v="3906782"/>
    <s v="RGTHC-56 DA8Y522 H3 PE14"/>
    <s v="BTM-0 EB KENSIN N-ANTI"/>
    <x v="3"/>
    <n v="8.5"/>
    <x v="0"/>
    <s v="  580"/>
    <n v="926"/>
    <x v="1"/>
    <x v="1"/>
    <x v="2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40"/>
    <s v="PR16204520"/>
    <x v="2"/>
    <x v="3"/>
    <s v="5MFC  ASSEMBLY  [GTH&amp;GTX]"/>
    <x v="4"/>
    <s v="3906782"/>
    <s v="RGTHC-56 DA8Y522 H3 PE14"/>
    <s v="BTM-0 EB KENSIN N-ANTI"/>
    <x v="3"/>
    <n v="8.5"/>
    <x v="0"/>
    <s v="  058"/>
    <n v="482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4510"/>
    <x v="2"/>
    <x v="3"/>
    <s v="5MFC  ASSEMBLY  [GTH&amp;GTX]"/>
    <x v="4"/>
    <s v="3906782"/>
    <s v="RGTHC-56 DA8Y522 H3 PE14"/>
    <s v="BTM-0 EB KENSIN N-ANTI"/>
    <x v="3"/>
    <n v="7.5"/>
    <x v="0"/>
    <s v="  058"/>
    <n v="860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4500"/>
    <x v="2"/>
    <x v="3"/>
    <s v="5MFC  ASSEMBLY  [GTH&amp;GTX]"/>
    <x v="4"/>
    <s v="3906782"/>
    <s v="RGTHC-56 DA8Y522 H3 PE14"/>
    <s v="BTM-0 EB KENSIN N-ANTI"/>
    <x v="3"/>
    <n v="7"/>
    <x v="0"/>
    <s v="  058"/>
    <n v="1400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4490"/>
    <x v="2"/>
    <x v="3"/>
    <s v="5MFC  ASSEMBLY  [GTH&amp;GTX]"/>
    <x v="4"/>
    <s v="3906782"/>
    <s v="RGTHC-56 DA8Y522 H3 PE14"/>
    <s v="BTM-0 EB KENSIN N-ANTI"/>
    <x v="3"/>
    <n v="7"/>
    <x v="0"/>
    <s v="  058"/>
    <n v="832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3030"/>
    <x v="2"/>
    <x v="3"/>
    <s v="5MFC  ASSEMBLY  [GTH&amp;GTX]"/>
    <x v="4"/>
    <s v="3906782"/>
    <s v="RGTHC-56 DA8Y522 H3 PE14"/>
    <s v="BTM-0 EB KENSIN N-ANTI"/>
    <x v="3"/>
    <n v="6.5"/>
    <x v="0"/>
    <s v="  058"/>
    <n v="754"/>
    <x v="1"/>
    <x v="1"/>
    <x v="2"/>
    <x v="0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9860"/>
    <x v="2"/>
    <x v="3"/>
    <s v="5MFC  ASSEMBLY  [GTH&amp;GTX]"/>
    <x v="4"/>
    <s v="3906782"/>
    <s v="RGTHC-56 DA8Y522 H3 PE14"/>
    <s v="BTM-0 EB KENSIN N-ANTI"/>
    <x v="3"/>
    <n v="7.5"/>
    <x v="0"/>
    <s v="  058"/>
    <n v="1400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50"/>
    <s v="PR16209850"/>
    <x v="2"/>
    <x v="3"/>
    <s v="5MFC  ASSEMBLY  [GTH&amp;GTX]"/>
    <x v="4"/>
    <s v="3906782"/>
    <s v="RGTHC-56 DA8Y522 H3 PE14"/>
    <s v="BTM-0 EB KENSIN N-ANTI"/>
    <x v="3"/>
    <n v="7"/>
    <x v="0"/>
    <s v="  058"/>
    <n v="1400"/>
    <x v="2"/>
    <x v="0"/>
    <x v="2"/>
    <x v="1"/>
    <s v="CONG TY CO PHAN THAI BINH KIEN"/>
    <s v=""/>
    <x v="2"/>
    <x v="1"/>
    <x v="1"/>
    <s v="136 - F13 "/>
    <x v="0"/>
    <x v="0"/>
    <x v="0"/>
    <m/>
    <x v="0"/>
    <m/>
    <x v="0"/>
    <x v="0"/>
    <x v="0"/>
    <x v="0"/>
  </r>
  <r>
    <s v="OR01688310"/>
    <s v="PR16262090"/>
    <x v="2"/>
    <x v="3"/>
    <s v="5MFC  ASSEMBLY  [GTH&amp;GTX]"/>
    <x v="4"/>
    <s v="3906782"/>
    <s v="RGTHC-56 DA8Y522 H3 PE14"/>
    <s v="BTM-0 EB KENSIN N-ANTI"/>
    <x v="3"/>
    <n v="7"/>
    <x v="0"/>
    <s v="  580"/>
    <n v="1400"/>
    <x v="2"/>
    <x v="1"/>
    <x v="3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10"/>
    <s v="PR16262100"/>
    <x v="2"/>
    <x v="3"/>
    <s v="5MFC  ASSEMBLY  [GTH&amp;GTX]"/>
    <x v="4"/>
    <s v="3906782"/>
    <s v="RGTHC-56 DA8Y522 H3 PE14"/>
    <s v="BTM-0 EB KENSIN N-ANTI"/>
    <x v="3"/>
    <n v="7"/>
    <x v="0"/>
    <s v="  580"/>
    <n v="1400"/>
    <x v="2"/>
    <x v="1"/>
    <x v="3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10"/>
    <s v="PR16262080"/>
    <x v="2"/>
    <x v="3"/>
    <s v="5MFC  ASSEMBLY  [GTH&amp;GTX]"/>
    <x v="4"/>
    <s v="3906782"/>
    <s v="RGTHC-56 DA8Y522 H3 PE14"/>
    <s v="BTM-0 EB KENSIN N-ANTI"/>
    <x v="3"/>
    <n v="7"/>
    <x v="0"/>
    <s v="  580"/>
    <n v="1200"/>
    <x v="2"/>
    <x v="1"/>
    <x v="3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88310"/>
    <s v="PR16262070"/>
    <x v="2"/>
    <x v="3"/>
    <s v="5MFC  ASSEMBLY  [GTH&amp;GTX]"/>
    <x v="4"/>
    <s v="3906782"/>
    <s v="RGTHC-56 DA8Y522 H3 PE14"/>
    <s v="BTM-0 EB KENSIN N-ANTI"/>
    <x v="3"/>
    <n v="6.5"/>
    <x v="0"/>
    <s v="  580"/>
    <n v="1354"/>
    <x v="2"/>
    <x v="1"/>
    <x v="3"/>
    <x v="0"/>
    <s v="CONG TY CO PHAN THAI BINH KIEN"/>
    <s v=""/>
    <x v="0"/>
    <x v="1"/>
    <x v="0"/>
    <m/>
    <x v="0"/>
    <x v="0"/>
    <x v="0"/>
    <m/>
    <x v="0"/>
    <m/>
    <x v="0"/>
    <x v="0"/>
    <x v="0"/>
    <x v="0"/>
  </r>
  <r>
    <s v="OR01690960"/>
    <s v="PR16133250"/>
    <x v="9"/>
    <x v="7"/>
    <s v="3MFC  ASSEMBLY [GTH]"/>
    <x v="5"/>
    <s v="3917697"/>
    <s v="MGTHC-36 DA14Y588 H3 P12"/>
    <s v="KENSIN N-ANTI TWIST4"/>
    <x v="3"/>
    <n v="6.8"/>
    <x v="1"/>
    <s v="VM778"/>
    <n v="1353"/>
    <x v="0"/>
    <x v="1"/>
    <x v="1"/>
    <x v="0"/>
    <s v="NAMYANG INTN'L CO.,LTD"/>
    <s v="TARGET"/>
    <x v="1"/>
    <x v="1"/>
    <x v="1"/>
    <s v="169 - F13 "/>
    <x v="1"/>
    <x v="7"/>
    <x v="1"/>
    <s v="661 - F32 "/>
    <x v="2"/>
    <s v="192 - F40 "/>
    <x v="0"/>
    <x v="0"/>
    <x v="0"/>
    <x v="0"/>
  </r>
  <r>
    <s v="OR01690960"/>
    <s v="PR16136910"/>
    <x v="9"/>
    <x v="7"/>
    <s v="3MFC  ASSEMBLY [GTH]"/>
    <x v="5"/>
    <s v="3917697"/>
    <s v="MGTHC-36 DA14Y588 H3 P12"/>
    <s v="KENSIN N-ANTI TWIST4"/>
    <x v="3"/>
    <n v="7.5"/>
    <x v="1"/>
    <s v="VM778"/>
    <n v="879"/>
    <x v="1"/>
    <x v="0"/>
    <x v="1"/>
    <x v="1"/>
    <s v="NAMYANG INTN'L CO.,LTD"/>
    <s v="TARGET"/>
    <x v="1"/>
    <x v="1"/>
    <x v="1"/>
    <s v="169 - F13 "/>
    <x v="1"/>
    <x v="7"/>
    <x v="1"/>
    <s v="660 - F32 "/>
    <x v="2"/>
    <s v="193 - F40 "/>
    <x v="0"/>
    <x v="0"/>
    <x v="0"/>
    <x v="0"/>
  </r>
  <r>
    <s v="OR01690960"/>
    <s v="PR16136900"/>
    <x v="9"/>
    <x v="7"/>
    <s v="3MFC  ASSEMBLY [GTH]"/>
    <x v="5"/>
    <s v="3917697"/>
    <s v="MGTHC-36 DA14Y588 H3 P12"/>
    <s v="KENSIN N-ANTI TWIST4"/>
    <x v="3"/>
    <n v="7.3"/>
    <x v="1"/>
    <s v="VM778"/>
    <n v="26"/>
    <x v="1"/>
    <x v="0"/>
    <x v="1"/>
    <x v="1"/>
    <s v="NAMYANG INTN'L CO.,LTD"/>
    <s v="TARGET"/>
    <x v="1"/>
    <x v="1"/>
    <x v="1"/>
    <s v="169 - F13 "/>
    <x v="1"/>
    <x v="7"/>
    <x v="1"/>
    <s v="660 - F32 "/>
    <x v="2"/>
    <s v="193 - F40 "/>
    <x v="0"/>
    <x v="0"/>
    <x v="0"/>
    <x v="0"/>
  </r>
  <r>
    <s v="OR01690960"/>
    <s v="PR16218260"/>
    <x v="9"/>
    <x v="7"/>
    <s v="3MFC  ASSEMBLY [GTH]"/>
    <x v="5"/>
    <s v="3917697"/>
    <s v="MGTHC-36 DA14Y588 H3 P12"/>
    <s v="KENSIN N-ANTI TWIST4"/>
    <x v="3"/>
    <n v="7"/>
    <x v="1"/>
    <s v="VM778"/>
    <n v="1500"/>
    <x v="1"/>
    <x v="1"/>
    <x v="2"/>
    <x v="0"/>
    <s v="NAMYANG INTN'L CO.,LTD"/>
    <s v="TARGET"/>
    <x v="2"/>
    <x v="1"/>
    <x v="1"/>
    <s v="169 - F13 "/>
    <x v="0"/>
    <x v="0"/>
    <x v="0"/>
    <m/>
    <x v="0"/>
    <m/>
    <x v="0"/>
    <x v="0"/>
    <x v="0"/>
    <x v="0"/>
  </r>
  <r>
    <s v="OR01690960"/>
    <s v="PR16218250"/>
    <x v="9"/>
    <x v="7"/>
    <s v="3MFC  ASSEMBLY [GTH]"/>
    <x v="5"/>
    <s v="3917697"/>
    <s v="MGTHC-36 DA14Y588 H3 P12"/>
    <s v="KENSIN N-ANTI TWIST4"/>
    <x v="3"/>
    <n v="7"/>
    <x v="1"/>
    <s v="VM778"/>
    <n v="1500"/>
    <x v="1"/>
    <x v="1"/>
    <x v="2"/>
    <x v="0"/>
    <s v="NAMYANG INTN'L CO.,LTD"/>
    <s v="TARGET"/>
    <x v="2"/>
    <x v="1"/>
    <x v="1"/>
    <s v="169 - F13 "/>
    <x v="0"/>
    <x v="0"/>
    <x v="0"/>
    <m/>
    <x v="0"/>
    <m/>
    <x v="0"/>
    <x v="0"/>
    <x v="0"/>
    <x v="0"/>
  </r>
  <r>
    <s v="OR01690960"/>
    <s v="PR16218240"/>
    <x v="9"/>
    <x v="7"/>
    <s v="3MFC  ASSEMBLY [GTH]"/>
    <x v="5"/>
    <s v="3917697"/>
    <s v="MGTHC-36 DA14Y588 H3 P12"/>
    <s v="KENSIN N-ANTI TWIST4"/>
    <x v="3"/>
    <n v="7"/>
    <x v="1"/>
    <s v="VM778"/>
    <n v="1500"/>
    <x v="1"/>
    <x v="1"/>
    <x v="2"/>
    <x v="0"/>
    <s v="NAMYANG INTN'L CO.,LTD"/>
    <s v="TARGET"/>
    <x v="2"/>
    <x v="1"/>
    <x v="1"/>
    <s v="169 - F13 "/>
    <x v="0"/>
    <x v="0"/>
    <x v="0"/>
    <m/>
    <x v="0"/>
    <m/>
    <x v="0"/>
    <x v="0"/>
    <x v="0"/>
    <x v="0"/>
  </r>
  <r>
    <s v="OR01690960"/>
    <s v="PR16171230"/>
    <x v="9"/>
    <x v="7"/>
    <s v="3MFC  ASSEMBLY [GTH]"/>
    <x v="5"/>
    <s v="3917697"/>
    <s v="MGTHC-36 DA14Y588 H3 P12"/>
    <s v="KENSIN N-ANTI TWIST4"/>
    <x v="3"/>
    <n v="6.8"/>
    <x v="1"/>
    <s v="VM778"/>
    <n v="1500"/>
    <x v="1"/>
    <x v="1"/>
    <x v="2"/>
    <x v="0"/>
    <s v="NAMYANG INTN'L CO.,LTD"/>
    <s v="TARGET"/>
    <x v="1"/>
    <x v="1"/>
    <x v="1"/>
    <s v="169 - F13 "/>
    <x v="1"/>
    <x v="7"/>
    <x v="1"/>
    <s v="661 - F32 "/>
    <x v="2"/>
    <s v="191 - F40 "/>
    <x v="3"/>
    <x v="14"/>
    <x v="0"/>
    <x v="0"/>
  </r>
  <r>
    <s v="OR01690960"/>
    <s v="PR16167360"/>
    <x v="9"/>
    <x v="7"/>
    <s v="3MFC  ASSEMBLY [GTH]"/>
    <x v="5"/>
    <s v="3917697"/>
    <s v="MGTHC-36 DA14Y588 H3 P12"/>
    <s v="KENSIN N-ANTI TWIST4"/>
    <x v="3"/>
    <n v="6.8"/>
    <x v="1"/>
    <s v="VM778"/>
    <n v="1500"/>
    <x v="1"/>
    <x v="0"/>
    <x v="1"/>
    <x v="1"/>
    <s v="NAMYANG INTN'L CO.,LTD"/>
    <s v="TARGET"/>
    <x v="1"/>
    <x v="1"/>
    <x v="1"/>
    <s v="169 - F13 "/>
    <x v="1"/>
    <x v="7"/>
    <x v="1"/>
    <s v="661 - F32 "/>
    <x v="2"/>
    <s v="191 - F40 "/>
    <x v="0"/>
    <x v="0"/>
    <x v="0"/>
    <x v="0"/>
  </r>
  <r>
    <s v="OR01690960"/>
    <s v="PR16167350"/>
    <x v="9"/>
    <x v="7"/>
    <s v="3MFC  ASSEMBLY [GTH]"/>
    <x v="5"/>
    <s v="3917697"/>
    <s v="MGTHC-36 DA14Y588 H3 P12"/>
    <s v="KENSIN N-ANTI TWIST4"/>
    <x v="3"/>
    <n v="6.8"/>
    <x v="1"/>
    <s v="VM778"/>
    <n v="1500"/>
    <x v="1"/>
    <x v="0"/>
    <x v="1"/>
    <x v="1"/>
    <s v="NAMYANG INTN'L CO.,LTD"/>
    <s v="TARGET"/>
    <x v="1"/>
    <x v="1"/>
    <x v="1"/>
    <s v="169 - F13 "/>
    <x v="1"/>
    <x v="7"/>
    <x v="1"/>
    <s v="661 - F32 "/>
    <x v="2"/>
    <s v="191 - F40 "/>
    <x v="0"/>
    <x v="0"/>
    <x v="0"/>
    <x v="0"/>
  </r>
  <r>
    <s v="OR01690960"/>
    <s v="PR16261940"/>
    <x v="9"/>
    <x v="7"/>
    <s v="3MFC  ASSEMBLY [GTH]"/>
    <x v="5"/>
    <s v="3917697"/>
    <s v="MGTHC-36 DA14Y588 H3 P12"/>
    <s v="KENSIN N-ANTI TWIST4"/>
    <x v="3"/>
    <n v="7.5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61930"/>
    <x v="9"/>
    <x v="7"/>
    <s v="3MFC  ASSEMBLY [GTH]"/>
    <x v="5"/>
    <s v="3917697"/>
    <s v="MGTHC-36 DA14Y588 H3 P12"/>
    <s v="KENSIN N-ANTI TWIST4"/>
    <x v="3"/>
    <n v="7.5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61920"/>
    <x v="9"/>
    <x v="7"/>
    <s v="3MFC  ASSEMBLY [GTH]"/>
    <x v="5"/>
    <s v="3917697"/>
    <s v="MGTHC-36 DA14Y588 H3 P12"/>
    <s v="KENSIN N-ANTI TWIST4"/>
    <x v="3"/>
    <n v="7.3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61910"/>
    <x v="9"/>
    <x v="7"/>
    <s v="3MFC  ASSEMBLY [GTH]"/>
    <x v="5"/>
    <s v="3917697"/>
    <s v="MGTHC-36 DA14Y588 H3 P12"/>
    <s v="KENSIN N-ANTI TWIST4"/>
    <x v="3"/>
    <n v="7.3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61900"/>
    <x v="9"/>
    <x v="7"/>
    <s v="3MFC  ASSEMBLY [GTH]"/>
    <x v="5"/>
    <s v="3917697"/>
    <s v="MGTHC-36 DA14Y588 H3 P12"/>
    <s v="KENSIN N-ANTI TWIST4"/>
    <x v="3"/>
    <n v="7.3"/>
    <x v="1"/>
    <s v="VM778"/>
    <n v="1500"/>
    <x v="2"/>
    <x v="1"/>
    <x v="3"/>
    <x v="0"/>
    <s v="NAMYANG INTN'L CO.,LTD"/>
    <s v="TARGET"/>
    <x v="0"/>
    <x v="1"/>
    <x v="0"/>
    <m/>
    <x v="0"/>
    <x v="0"/>
    <x v="0"/>
    <m/>
    <x v="0"/>
    <m/>
    <x v="0"/>
    <x v="0"/>
    <x v="0"/>
    <x v="0"/>
  </r>
  <r>
    <s v="OR01690960"/>
    <s v="PR16256060"/>
    <x v="9"/>
    <x v="7"/>
    <s v="3MFC  ASSEMBLY [GTH]"/>
    <x v="5"/>
    <s v="3917697"/>
    <s v="MGTHC-36 DA14Y588 H3 P12"/>
    <s v="KENSIN N-ANTI TWIST4"/>
    <x v="3"/>
    <n v="7.3"/>
    <x v="1"/>
    <s v="VM778"/>
    <n v="1500"/>
    <x v="2"/>
    <x v="0"/>
    <x v="2"/>
    <x v="1"/>
    <s v="NAMYANG INTN'L CO.,LTD"/>
    <s v="TARGET"/>
    <x v="2"/>
    <x v="1"/>
    <x v="1"/>
    <s v="168 - F13 "/>
    <x v="0"/>
    <x v="0"/>
    <x v="0"/>
    <m/>
    <x v="0"/>
    <m/>
    <x v="0"/>
    <x v="0"/>
    <x v="0"/>
    <x v="0"/>
  </r>
  <r>
    <s v="OR01690960"/>
    <s v="PR16225090"/>
    <x v="9"/>
    <x v="7"/>
    <s v="3MFC  ASSEMBLY [GTH]"/>
    <x v="5"/>
    <s v="3917697"/>
    <s v="MGTHC-36 DA14Y588 H3 P12"/>
    <s v="KENSIN N-ANTI TWIST4"/>
    <x v="3"/>
    <n v="7"/>
    <x v="1"/>
    <s v="VM778"/>
    <n v="1500"/>
    <x v="2"/>
    <x v="0"/>
    <x v="2"/>
    <x v="1"/>
    <s v="NAMYANG INTN'L CO.,LTD"/>
    <s v="TARGET"/>
    <x v="1"/>
    <x v="1"/>
    <x v="1"/>
    <s v="168 - F13 "/>
    <x v="1"/>
    <x v="7"/>
    <x v="1"/>
    <s v="661 - F32 "/>
    <x v="2"/>
    <s v="191 - F40 "/>
    <x v="0"/>
    <x v="0"/>
    <x v="0"/>
    <x v="0"/>
  </r>
  <r>
    <s v="OR01690960"/>
    <s v="PR16225080"/>
    <x v="9"/>
    <x v="7"/>
    <s v="3MFC  ASSEMBLY [GTH]"/>
    <x v="5"/>
    <s v="3917697"/>
    <s v="MGTHC-36 DA14Y588 H3 P12"/>
    <s v="KENSIN N-ANTI TWIST4"/>
    <x v="3"/>
    <n v="7"/>
    <x v="1"/>
    <s v="VM778"/>
    <n v="1500"/>
    <x v="2"/>
    <x v="0"/>
    <x v="2"/>
    <x v="1"/>
    <s v="NAMYANG INTN'L CO.,LTD"/>
    <s v="TARGET"/>
    <x v="2"/>
    <x v="1"/>
    <x v="1"/>
    <s v="168 - F13 "/>
    <x v="0"/>
    <x v="0"/>
    <x v="0"/>
    <m/>
    <x v="0"/>
    <m/>
    <x v="0"/>
    <x v="0"/>
    <x v="0"/>
    <x v="0"/>
  </r>
  <r>
    <s v="OR01690960"/>
    <s v="PR16225070"/>
    <x v="9"/>
    <x v="7"/>
    <s v="3MFC  ASSEMBLY [GTH]"/>
    <x v="5"/>
    <s v="3917697"/>
    <s v="MGTHC-36 DA14Y588 H3 P12"/>
    <s v="KENSIN N-ANTI TWIST4"/>
    <x v="3"/>
    <n v="7"/>
    <x v="1"/>
    <s v="VM778"/>
    <n v="1500"/>
    <x v="2"/>
    <x v="0"/>
    <x v="2"/>
    <x v="1"/>
    <s v="NAMYANG INTN'L CO.,LTD"/>
    <s v="TARGET"/>
    <x v="2"/>
    <x v="1"/>
    <x v="1"/>
    <s v="168 - F13 "/>
    <x v="0"/>
    <x v="0"/>
    <x v="0"/>
    <m/>
    <x v="0"/>
    <m/>
    <x v="0"/>
    <x v="0"/>
    <x v="0"/>
    <x v="0"/>
  </r>
  <r>
    <s v="OR01690960"/>
    <s v="PR16209800"/>
    <x v="9"/>
    <x v="7"/>
    <s v="3MFC  ASSEMBLY [GTH]"/>
    <x v="5"/>
    <s v="3917697"/>
    <s v="MGTHC-36 DA14Y588 H3 P12"/>
    <s v="KENSIN N-ANTI TWIST4"/>
    <x v="3"/>
    <n v="6.8"/>
    <x v="1"/>
    <s v="VM778"/>
    <n v="1500"/>
    <x v="2"/>
    <x v="0"/>
    <x v="2"/>
    <x v="1"/>
    <s v="NAMYANG INTN'L CO.,LTD"/>
    <s v="TARGET"/>
    <x v="1"/>
    <x v="1"/>
    <x v="1"/>
    <s v="169 - F13 "/>
    <x v="1"/>
    <x v="7"/>
    <x v="1"/>
    <s v="660 - F32 "/>
    <x v="2"/>
    <s v="193 - F40 "/>
    <x v="3"/>
    <x v="15"/>
    <x v="0"/>
    <x v="0"/>
  </r>
  <r>
    <s v="OR01824920"/>
    <s v="PR16204380"/>
    <x v="6"/>
    <x v="5"/>
    <s v="5RGPSO SAMPLE [WASHING GPS]"/>
    <x v="7"/>
    <s v="3924128"/>
    <s v="RGDSOL-56 DA8 C6 PE14"/>
    <s v="D-RAKKA KENSIN N-ANTI T-TL"/>
    <x v="3"/>
    <n v="22.3"/>
    <x v="1"/>
    <s v="V8209"/>
    <n v="4"/>
    <x v="1"/>
    <x v="0"/>
    <x v="1"/>
    <x v="0"/>
    <s v="HANSOLL TEXTILE LTD."/>
    <s v="WAL-MART WAL-MART"/>
    <x v="1"/>
    <x v="1"/>
    <x v="1"/>
    <s v="128 - F13 "/>
    <x v="1"/>
    <x v="18"/>
    <x v="0"/>
    <m/>
    <x v="0"/>
    <m/>
    <x v="0"/>
    <x v="0"/>
    <x v="0"/>
    <x v="0"/>
  </r>
  <r>
    <s v="OR01824920"/>
    <s v="PR16204370"/>
    <x v="6"/>
    <x v="5"/>
    <s v="5RGPSO SAMPLE [WASHING GPS]"/>
    <x v="7"/>
    <s v="3924128"/>
    <s v="RGDSOL-56 DA8 C6 PE14"/>
    <s v="D-RAKKA KENSIN N-ANTI T-TL"/>
    <x v="3"/>
    <n v="22.3"/>
    <x v="1"/>
    <s v="V5732"/>
    <n v="4"/>
    <x v="1"/>
    <x v="0"/>
    <x v="1"/>
    <x v="0"/>
    <s v="HANSOLL TEXTILE LTD."/>
    <s v="WAL-MART WAL-MART"/>
    <x v="0"/>
    <x v="1"/>
    <x v="1"/>
    <s v="128 - F13 "/>
    <x v="1"/>
    <x v="18"/>
    <x v="0"/>
    <m/>
    <x v="0"/>
    <m/>
    <x v="0"/>
    <x v="0"/>
    <x v="0"/>
    <x v="0"/>
  </r>
  <r>
    <s v="OR01824920"/>
    <s v="PR16257690"/>
    <x v="6"/>
    <x v="5"/>
    <s v="5RGPSO SAMPLE [WASHING GPS]"/>
    <x v="7"/>
    <s v="3924128"/>
    <s v="RGDSOL-56 DA8 C6 PE14"/>
    <s v="D-RAKKA KENSIN N-ANTI T-TL"/>
    <x v="3"/>
    <n v="22.3"/>
    <x v="1"/>
    <s v="V5235"/>
    <n v="4"/>
    <x v="2"/>
    <x v="0"/>
    <x v="2"/>
    <x v="0"/>
    <s v="HANSOLL TEXTILE LTD."/>
    <s v="WAL-MART WAL-MART"/>
    <x v="0"/>
    <x v="1"/>
    <x v="0"/>
    <m/>
    <x v="0"/>
    <x v="0"/>
    <x v="0"/>
    <m/>
    <x v="0"/>
    <m/>
    <x v="0"/>
    <x v="0"/>
    <x v="0"/>
    <x v="0"/>
  </r>
  <r>
    <s v="OR01788970"/>
    <s v="PR16261640"/>
    <x v="5"/>
    <x v="3"/>
    <s v="5RGC  GS ASSEMBLY  [WASHING]"/>
    <x v="0"/>
    <s v="3927964"/>
    <s v="RGC-59 GSN64LS053 J PE14"/>
    <s v="KENSIN N-ANTI S20"/>
    <x v="0"/>
    <n v="4.5"/>
    <x v="1"/>
    <s v="  168"/>
    <n v="10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670"/>
    <x v="5"/>
    <x v="3"/>
    <s v="5RGC  GS ASSEMBLY  [WASHING]"/>
    <x v="0"/>
    <s v="3927964"/>
    <s v="RGC-59 GSN64LS053 J PE14"/>
    <s v="KENSIN N-ANTI S20"/>
    <x v="0"/>
    <n v="5"/>
    <x v="1"/>
    <s v="  168"/>
    <n v="96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680"/>
    <x v="5"/>
    <x v="3"/>
    <s v="5RGC  GS ASSEMBLY  [WASHING]"/>
    <x v="0"/>
    <s v="3927964"/>
    <s v="RGC-59 GSN64LS053 J PE14"/>
    <s v="KENSIN N-ANTI S20"/>
    <x v="0"/>
    <n v="5.3"/>
    <x v="1"/>
    <s v="  168"/>
    <n v="22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10"/>
    <x v="5"/>
    <x v="3"/>
    <s v="5RGC  GS ASSEMBLY  [WASHING]"/>
    <x v="0"/>
    <s v="3927964"/>
    <s v="RGC-59 GSN64LS053 J PE14"/>
    <s v="KENSIN N-ANTI S20"/>
    <x v="0"/>
    <n v="5.5"/>
    <x v="1"/>
    <s v="  168"/>
    <n v="5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20"/>
    <x v="5"/>
    <x v="3"/>
    <s v="5RGC  GS ASSEMBLY  [WASHING]"/>
    <x v="0"/>
    <s v="3927964"/>
    <s v="RGC-59 GSN64LS053 J PE14"/>
    <s v="KENSIN N-ANTI S20"/>
    <x v="0"/>
    <n v="5.8"/>
    <x v="1"/>
    <s v="  168"/>
    <n v="20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50"/>
    <x v="5"/>
    <x v="3"/>
    <s v="5RGC  GS ASSEMBLY  [WASHING]"/>
    <x v="0"/>
    <s v="3927964"/>
    <s v="RGC-59 GSN64LS053 J PE14"/>
    <s v="KENSIN N-ANTI S20"/>
    <x v="0"/>
    <n v="6"/>
    <x v="1"/>
    <s v="  168"/>
    <n v="14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70"/>
    <x v="5"/>
    <x v="3"/>
    <s v="5RGC  GS ASSEMBLY  [WASHING]"/>
    <x v="0"/>
    <s v="3927964"/>
    <s v="RGC-59 GSN64LS053 J PE14"/>
    <s v="KENSIN N-ANTI S20"/>
    <x v="0"/>
    <n v="6.5"/>
    <x v="1"/>
    <s v="  168"/>
    <n v="28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70"/>
    <s v="PR16261790"/>
    <x v="5"/>
    <x v="3"/>
    <s v="5RGC  GS ASSEMBLY  [WASHING]"/>
    <x v="0"/>
    <s v="3927964"/>
    <s v="RGC-59 GSN64LS053 J PE14"/>
    <s v="KENSIN N-ANTI S20"/>
    <x v="0"/>
    <n v="7"/>
    <x v="1"/>
    <s v="  168"/>
    <n v="12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650"/>
    <x v="5"/>
    <x v="3"/>
    <s v="5RGC  GS ASSEMBLY  [WASHING]"/>
    <x v="0"/>
    <s v="3927964"/>
    <s v="RGC-59 GSN64LS053 J PE14"/>
    <s v="KENSIN N-ANTI S20"/>
    <x v="0"/>
    <n v="4.8"/>
    <x v="1"/>
    <s v="  168"/>
    <n v="2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660"/>
    <x v="5"/>
    <x v="3"/>
    <s v="5RGC  GS ASSEMBLY  [WASHING]"/>
    <x v="0"/>
    <s v="3927964"/>
    <s v="RGC-59 GSN64LS053 J PE14"/>
    <s v="KENSIN N-ANTI S20"/>
    <x v="0"/>
    <n v="5"/>
    <x v="1"/>
    <s v="  168"/>
    <n v="27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690"/>
    <x v="5"/>
    <x v="3"/>
    <s v="5RGC  GS ASSEMBLY  [WASHING]"/>
    <x v="0"/>
    <s v="3927964"/>
    <s v="RGC-59 GSN64LS053 J PE14"/>
    <s v="KENSIN N-ANTI S20"/>
    <x v="0"/>
    <n v="5.3"/>
    <x v="1"/>
    <s v="  168"/>
    <n v="36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700"/>
    <x v="5"/>
    <x v="3"/>
    <s v="5RGC  GS ASSEMBLY  [WASHING]"/>
    <x v="0"/>
    <s v="3927964"/>
    <s v="RGC-59 GSN64LS053 J PE14"/>
    <s v="KENSIN N-ANTI S20"/>
    <x v="0"/>
    <n v="5.5"/>
    <x v="1"/>
    <s v="  168"/>
    <n v="54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740"/>
    <x v="5"/>
    <x v="3"/>
    <s v="5RGC  GS ASSEMBLY  [WASHING]"/>
    <x v="0"/>
    <s v="3927964"/>
    <s v="RGC-59 GSN64LS053 J PE14"/>
    <s v="KENSIN N-ANTI S20"/>
    <x v="0"/>
    <n v="5.8"/>
    <x v="1"/>
    <s v="  168"/>
    <n v="26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760"/>
    <x v="5"/>
    <x v="3"/>
    <s v="5RGC  GS ASSEMBLY  [WASHING]"/>
    <x v="0"/>
    <s v="3927964"/>
    <s v="RGC-59 GSN64LS053 J PE14"/>
    <s v="KENSIN N-ANTI S20"/>
    <x v="0"/>
    <n v="6"/>
    <x v="1"/>
    <s v="  168"/>
    <n v="55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80"/>
    <s v="PR16261780"/>
    <x v="5"/>
    <x v="3"/>
    <s v="5RGC  GS ASSEMBLY  [WASHING]"/>
    <x v="0"/>
    <s v="3927964"/>
    <s v="RGC-59 GSN64LS053 J PE14"/>
    <s v="KENSIN N-ANTI S20"/>
    <x v="0"/>
    <n v="6.5"/>
    <x v="1"/>
    <s v="  168"/>
    <n v="43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80"/>
    <x v="5"/>
    <x v="3"/>
    <s v="5RGC  GS ASSEMBLY  [WASHING]"/>
    <x v="0"/>
    <s v="3927964"/>
    <s v="RGC-59 GSN64LS053 J PE14"/>
    <s v="KENSIN N-ANTI S20"/>
    <x v="0"/>
    <n v="9"/>
    <x v="1"/>
    <s v="  168"/>
    <n v="2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60"/>
    <x v="5"/>
    <x v="3"/>
    <s v="5RGC  GS ASSEMBLY  [WASHING]"/>
    <x v="0"/>
    <s v="3927964"/>
    <s v="RGC-59 GSN64LS053 J PE14"/>
    <s v="KENSIN N-ANTI S20"/>
    <x v="0"/>
    <n v="8.8000000000000007"/>
    <x v="1"/>
    <s v="  168"/>
    <n v="60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50"/>
    <x v="5"/>
    <x v="3"/>
    <s v="5RGC  GS ASSEMBLY  [WASHING]"/>
    <x v="0"/>
    <s v="3927964"/>
    <s v="RGC-59 GSN64LS053 J PE14"/>
    <s v="KENSIN N-ANTI S20"/>
    <x v="0"/>
    <n v="8.5"/>
    <x v="1"/>
    <s v="  168"/>
    <n v="85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30"/>
    <x v="5"/>
    <x v="3"/>
    <s v="5RGC  GS ASSEMBLY  [WASHING]"/>
    <x v="0"/>
    <s v="3927964"/>
    <s v="RGC-59 GSN64LS053 J PE14"/>
    <s v="KENSIN N-ANTI S20"/>
    <x v="0"/>
    <n v="8"/>
    <x v="1"/>
    <s v="  168"/>
    <n v="87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800"/>
    <x v="5"/>
    <x v="3"/>
    <s v="5RGC  GS ASSEMBLY  [WASHING]"/>
    <x v="0"/>
    <s v="3927964"/>
    <s v="RGC-59 GSN64LS053 J PE14"/>
    <s v="KENSIN N-ANTI S20"/>
    <x v="0"/>
    <n v="7.8"/>
    <x v="1"/>
    <s v="  168"/>
    <n v="72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10"/>
    <s v="PR16261730"/>
    <x v="5"/>
    <x v="3"/>
    <s v="5RGC  GS ASSEMBLY  [WASHING]"/>
    <x v="0"/>
    <s v="3927964"/>
    <s v="RGC-59 GSN64LS053 J PE14"/>
    <s v="KENSIN N-ANTI S20"/>
    <x v="0"/>
    <n v="5.8"/>
    <x v="1"/>
    <s v="  168"/>
    <n v="25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10"/>
    <x v="5"/>
    <x v="3"/>
    <s v="5RGC  GS ASSEMBLY  [WASHING]"/>
    <x v="0"/>
    <s v="3927964"/>
    <s v="RGC-59 GSN64LS053 J PE14"/>
    <s v="KENSIN N-ANTI S20"/>
    <x v="0"/>
    <n v="7.8"/>
    <x v="1"/>
    <s v="  168"/>
    <n v="13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20"/>
    <x v="5"/>
    <x v="3"/>
    <s v="5RGC  GS ASSEMBLY  [WASHING]"/>
    <x v="0"/>
    <s v="3927964"/>
    <s v="RGC-59 GSN64LS053 J PE14"/>
    <s v="KENSIN N-ANTI S20"/>
    <x v="0"/>
    <n v="8"/>
    <x v="1"/>
    <s v="  168"/>
    <n v="44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40"/>
    <x v="5"/>
    <x v="3"/>
    <s v="5RGC  GS ASSEMBLY  [WASHING]"/>
    <x v="0"/>
    <s v="3927964"/>
    <s v="RGC-59 GSN64LS053 J PE14"/>
    <s v="KENSIN N-ANTI S20"/>
    <x v="0"/>
    <n v="8.5"/>
    <x v="1"/>
    <s v="  168"/>
    <n v="47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70"/>
    <x v="5"/>
    <x v="3"/>
    <s v="5RGC  GS ASSEMBLY  [WASHING]"/>
    <x v="0"/>
    <s v="3927964"/>
    <s v="RGC-59 GSN64LS053 J PE14"/>
    <s v="KENSIN N-ANTI S20"/>
    <x v="0"/>
    <n v="8.8000000000000007"/>
    <x v="1"/>
    <s v="  168"/>
    <n v="60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20"/>
    <s v="PR16261890"/>
    <x v="5"/>
    <x v="3"/>
    <s v="5RGC  GS ASSEMBLY  [WASHING]"/>
    <x v="0"/>
    <s v="3927964"/>
    <s v="RGC-59 GSN64LS053 J PE14"/>
    <s v="KENSIN N-ANTI S20"/>
    <x v="0"/>
    <n v="9"/>
    <x v="1"/>
    <s v="  168"/>
    <n v="39"/>
    <x v="2"/>
    <x v="1"/>
    <x v="3"/>
    <x v="0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40"/>
    <x v="5"/>
    <x v="3"/>
    <s v="5RGC  GS ASSEMBLY  [WASHING]"/>
    <x v="0"/>
    <s v="3927964"/>
    <s v="RGC-59 GSN64LS053 J PE14"/>
    <s v="KENSIN N-ANTI S20"/>
    <x v="0"/>
    <n v="7"/>
    <x v="1"/>
    <s v="  094"/>
    <n v="3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30"/>
    <x v="5"/>
    <x v="3"/>
    <s v="5RGC  GS ASSEMBLY  [WASHING]"/>
    <x v="0"/>
    <s v="3927964"/>
    <s v="RGC-59 GSN64LS053 J PE14"/>
    <s v="KENSIN N-ANTI S20"/>
    <x v="0"/>
    <n v="5.3"/>
    <x v="1"/>
    <s v="  094"/>
    <n v="144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20"/>
    <x v="5"/>
    <x v="3"/>
    <s v="5RGC  GS ASSEMBLY  [WASHING]"/>
    <x v="0"/>
    <s v="3927964"/>
    <s v="RGC-59 GSN64LS053 J PE14"/>
    <s v="KENSIN N-ANTI S20"/>
    <x v="0"/>
    <n v="5"/>
    <x v="1"/>
    <s v="  094"/>
    <n v="117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10"/>
    <x v="5"/>
    <x v="3"/>
    <s v="5RGC  GS ASSEMBLY  [WASHING]"/>
    <x v="0"/>
    <s v="3927964"/>
    <s v="RGC-59 GSN64LS053 J PE14"/>
    <s v="KENSIN N-ANTI S20"/>
    <x v="0"/>
    <n v="4.8"/>
    <x v="1"/>
    <s v="  094"/>
    <n v="7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10"/>
    <s v="PR16303100"/>
    <x v="5"/>
    <x v="3"/>
    <s v="5RGC  GS ASSEMBLY  [WASHING]"/>
    <x v="0"/>
    <s v="3927964"/>
    <s v="RGC-59 GSN64LS053 J PE14"/>
    <s v="KENSIN N-ANTI S20"/>
    <x v="0"/>
    <n v="4.5"/>
    <x v="1"/>
    <s v="  094"/>
    <n v="5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160"/>
    <x v="5"/>
    <x v="3"/>
    <s v="5RGC  GS ASSEMBLY  [WASHING]"/>
    <x v="0"/>
    <s v="3927964"/>
    <s v="RGC-59 GSN64LS053 J PE14"/>
    <s v="KENSIN N-ANTI S20"/>
    <x v="0"/>
    <n v="4.5"/>
    <x v="1"/>
    <s v="  168"/>
    <n v="78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180"/>
    <x v="5"/>
    <x v="3"/>
    <s v="5RGC  GS ASSEMBLY  [WASHING]"/>
    <x v="0"/>
    <s v="3927964"/>
    <s v="RGC-59 GSN64LS053 J PE14"/>
    <s v="KENSIN N-ANTI S20"/>
    <x v="0"/>
    <n v="4.8"/>
    <x v="1"/>
    <s v="  168"/>
    <n v="7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00"/>
    <x v="5"/>
    <x v="3"/>
    <s v="5RGC  GS ASSEMBLY  [WASHING]"/>
    <x v="0"/>
    <s v="3927964"/>
    <s v="RGC-59 GSN64LS053 J PE14"/>
    <s v="KENSIN N-ANTI S20"/>
    <x v="0"/>
    <n v="5"/>
    <x v="1"/>
    <s v="  168"/>
    <n v="17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20"/>
    <x v="5"/>
    <x v="3"/>
    <s v="5RGC  GS ASSEMBLY  [WASHING]"/>
    <x v="0"/>
    <s v="3927964"/>
    <s v="RGC-59 GSN64LS053 J PE14"/>
    <s v="KENSIN N-ANTI S20"/>
    <x v="0"/>
    <n v="5.3"/>
    <x v="1"/>
    <s v="  168"/>
    <n v="92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40"/>
    <x v="5"/>
    <x v="3"/>
    <s v="5RGC  GS ASSEMBLY  [WASHING]"/>
    <x v="0"/>
    <s v="3927964"/>
    <s v="RGC-59 GSN64LS053 J PE14"/>
    <s v="KENSIN N-ANTI S20"/>
    <x v="0"/>
    <n v="5.5"/>
    <x v="1"/>
    <s v="  168"/>
    <n v="376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50"/>
    <x v="5"/>
    <x v="3"/>
    <s v="5RGC  GS ASSEMBLY  [WASHING]"/>
    <x v="0"/>
    <s v="3927964"/>
    <s v="RGC-59 GSN64LS053 J PE14"/>
    <s v="KENSIN N-ANTI S20"/>
    <x v="0"/>
    <n v="5.8"/>
    <x v="1"/>
    <s v="  168"/>
    <n v="135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270"/>
    <x v="5"/>
    <x v="3"/>
    <s v="5RGC  GS ASSEMBLY  [WASHING]"/>
    <x v="0"/>
    <s v="3927964"/>
    <s v="RGC-59 GSN64LS053 J PE14"/>
    <s v="KENSIN N-ANTI S20"/>
    <x v="0"/>
    <n v="6"/>
    <x v="1"/>
    <s v="  168"/>
    <n v="21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60"/>
    <s v="PR16303300"/>
    <x v="5"/>
    <x v="3"/>
    <s v="5RGC  GS ASSEMBLY  [WASHING]"/>
    <x v="0"/>
    <s v="3927964"/>
    <s v="RGC-59 GSN64LS053 J PE14"/>
    <s v="KENSIN N-ANTI S20"/>
    <x v="0"/>
    <n v="6.5"/>
    <x v="1"/>
    <s v="  168"/>
    <n v="186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150"/>
    <x v="5"/>
    <x v="3"/>
    <s v="5RGC  GS ASSEMBLY  [WASHING]"/>
    <x v="0"/>
    <s v="3927964"/>
    <s v="RGC-59 GSN64LS053 J PE14"/>
    <s v="KENSIN N-ANTI S20"/>
    <x v="0"/>
    <n v="4.5"/>
    <x v="1"/>
    <s v="  168"/>
    <n v="4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170"/>
    <x v="5"/>
    <x v="3"/>
    <s v="5RGC  GS ASSEMBLY  [WASHING]"/>
    <x v="0"/>
    <s v="3927964"/>
    <s v="RGC-59 GSN64LS053 J PE14"/>
    <s v="KENSIN N-ANTI S20"/>
    <x v="0"/>
    <n v="4.8"/>
    <x v="1"/>
    <s v="  168"/>
    <n v="33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190"/>
    <x v="5"/>
    <x v="3"/>
    <s v="5RGC  GS ASSEMBLY  [WASHING]"/>
    <x v="0"/>
    <s v="3927964"/>
    <s v="RGC-59 GSN64LS053 J PE14"/>
    <s v="KENSIN N-ANTI S20"/>
    <x v="0"/>
    <n v="5"/>
    <x v="1"/>
    <s v="  168"/>
    <n v="10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10"/>
    <x v="5"/>
    <x v="3"/>
    <s v="5RGC  GS ASSEMBLY  [WASHING]"/>
    <x v="0"/>
    <s v="3927964"/>
    <s v="RGC-59 GSN64LS053 J PE14"/>
    <s v="KENSIN N-ANTI S20"/>
    <x v="0"/>
    <n v="5.3"/>
    <x v="1"/>
    <s v="  168"/>
    <n v="9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30"/>
    <x v="5"/>
    <x v="3"/>
    <s v="5RGC  GS ASSEMBLY  [WASHING]"/>
    <x v="0"/>
    <s v="3927964"/>
    <s v="RGC-59 GSN64LS053 J PE14"/>
    <s v="KENSIN N-ANTI S20"/>
    <x v="0"/>
    <n v="5.5"/>
    <x v="1"/>
    <s v="  168"/>
    <n v="196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60"/>
    <x v="5"/>
    <x v="3"/>
    <s v="5RGC  GS ASSEMBLY  [WASHING]"/>
    <x v="0"/>
    <s v="3927964"/>
    <s v="RGC-59 GSN64LS053 J PE14"/>
    <s v="KENSIN N-ANTI S20"/>
    <x v="0"/>
    <n v="5.8"/>
    <x v="1"/>
    <s v="  168"/>
    <n v="138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80"/>
    <x v="5"/>
    <x v="3"/>
    <s v="5RGC  GS ASSEMBLY  [WASHING]"/>
    <x v="0"/>
    <s v="3927964"/>
    <s v="RGC-59 GSN64LS053 J PE14"/>
    <s v="KENSIN N-ANTI S20"/>
    <x v="0"/>
    <n v="6"/>
    <x v="1"/>
    <s v="  168"/>
    <n v="242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290"/>
    <x v="5"/>
    <x v="3"/>
    <s v="5RGC  GS ASSEMBLY  [WASHING]"/>
    <x v="0"/>
    <s v="3927964"/>
    <s v="RGC-59 GSN64LS053 J PE14"/>
    <s v="KENSIN N-ANTI S20"/>
    <x v="0"/>
    <n v="6.5"/>
    <x v="1"/>
    <s v="  168"/>
    <n v="174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8990"/>
    <s v="PR16303310"/>
    <x v="5"/>
    <x v="3"/>
    <s v="5RGC  GS ASSEMBLY  [WASHING]"/>
    <x v="0"/>
    <s v="3927964"/>
    <s v="RGC-59 GSN64LS053 J PE14"/>
    <s v="KENSIN N-ANTI S20"/>
    <x v="0"/>
    <n v="7"/>
    <x v="1"/>
    <s v="  168"/>
    <n v="40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20"/>
    <x v="5"/>
    <x v="3"/>
    <s v="5RGC  GS ASSEMBLY  [WASHING]"/>
    <x v="0"/>
    <s v="3927964"/>
    <s v="RGC-59 GSN64LS053 J PE14"/>
    <s v="KENSIN N-ANTI S20"/>
    <x v="0"/>
    <n v="7.8"/>
    <x v="1"/>
    <s v="  168"/>
    <n v="178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30"/>
    <x v="5"/>
    <x v="3"/>
    <s v="5RGC  GS ASSEMBLY  [WASHING]"/>
    <x v="0"/>
    <s v="3927964"/>
    <s v="RGC-59 GSN64LS053 J PE14"/>
    <s v="KENSIN N-ANTI S20"/>
    <x v="0"/>
    <n v="8"/>
    <x v="1"/>
    <s v="  168"/>
    <n v="366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40"/>
    <x v="5"/>
    <x v="3"/>
    <s v="5RGC  GS ASSEMBLY  [WASHING]"/>
    <x v="0"/>
    <s v="3927964"/>
    <s v="RGC-59 GSN64LS053 J PE14"/>
    <s v="KENSIN N-ANTI S20"/>
    <x v="0"/>
    <n v="8.5"/>
    <x v="1"/>
    <s v="  168"/>
    <n v="369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50"/>
    <x v="5"/>
    <x v="3"/>
    <s v="5RGC  GS ASSEMBLY  [WASHING]"/>
    <x v="0"/>
    <s v="3927964"/>
    <s v="RGC-59 GSN64LS053 J PE14"/>
    <s v="KENSIN N-ANTI S20"/>
    <x v="0"/>
    <n v="8.8000000000000007"/>
    <x v="1"/>
    <s v="  168"/>
    <n v="281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89000"/>
    <s v="PR16303360"/>
    <x v="5"/>
    <x v="3"/>
    <s v="5RGC  GS ASSEMBLY  [WASHING]"/>
    <x v="0"/>
    <s v="3927964"/>
    <s v="RGC-59 GSN64LS053 J PE14"/>
    <s v="KENSIN N-ANTI S20"/>
    <x v="0"/>
    <n v="9"/>
    <x v="1"/>
    <s v="  168"/>
    <n v="155"/>
    <x v="3"/>
    <x v="0"/>
    <x v="3"/>
    <x v="1"/>
    <s v="J.D.UNITED TRADING CORPORATION"/>
    <s v="LEVIS"/>
    <x v="0"/>
    <x v="1"/>
    <x v="0"/>
    <m/>
    <x v="0"/>
    <x v="0"/>
    <x v="0"/>
    <m/>
    <x v="0"/>
    <m/>
    <x v="0"/>
    <x v="0"/>
    <x v="0"/>
    <x v="0"/>
  </r>
  <r>
    <s v="OR01714160"/>
    <s v="PR16262000"/>
    <x v="9"/>
    <x v="25"/>
    <s v="3MFC  ASSEMBLY [GK]"/>
    <x v="3"/>
    <s v="3950875"/>
    <s v="MGKC-36 DABR069 X6 PBR2D"/>
    <s v="GREEN-F KENSIN N-ANTI"/>
    <x v="3"/>
    <n v="8.5"/>
    <x v="1"/>
    <s v="  960"/>
    <n v="30"/>
    <x v="2"/>
    <x v="1"/>
    <x v="3"/>
    <x v="1"/>
    <s v="ESQUEL GARMENT MANUFACTURING"/>
    <s v="BANANA REPUBLIC"/>
    <x v="2"/>
    <x v="1"/>
    <x v="1"/>
    <s v="170 - F13 "/>
    <x v="0"/>
    <x v="0"/>
    <x v="0"/>
    <m/>
    <x v="0"/>
    <m/>
    <x v="0"/>
    <x v="0"/>
    <x v="0"/>
    <x v="0"/>
  </r>
  <r>
    <s v="OR01714160"/>
    <s v="PR16262020"/>
    <x v="9"/>
    <x v="25"/>
    <s v="3MFC  ASSEMBLY [GK]"/>
    <x v="3"/>
    <s v="3950875"/>
    <s v="MGKC-36 DABR069 X6 PBR2D"/>
    <s v="GREEN-F KENSIN N-ANTI"/>
    <x v="3"/>
    <n v="8.8000000000000007"/>
    <x v="1"/>
    <s v="  960"/>
    <n v="1000"/>
    <x v="2"/>
    <x v="1"/>
    <x v="3"/>
    <x v="1"/>
    <s v="ESQUEL GARMENT MANUFACTURING"/>
    <s v="BANANA REPUBLIC"/>
    <x v="0"/>
    <x v="1"/>
    <x v="1"/>
    <s v="170 - F13 "/>
    <x v="0"/>
    <x v="0"/>
    <x v="0"/>
    <m/>
    <x v="0"/>
    <m/>
    <x v="0"/>
    <x v="0"/>
    <x v="0"/>
    <x v="0"/>
  </r>
  <r>
    <s v="OR01714160"/>
    <s v="PR16262010"/>
    <x v="9"/>
    <x v="25"/>
    <s v="3MFC  ASSEMBLY [GK]"/>
    <x v="3"/>
    <s v="3950875"/>
    <s v="MGKC-36 DABR069 X6 PBR2D"/>
    <s v="GREEN-F KENSIN N-ANTI"/>
    <x v="3"/>
    <n v="8.8000000000000007"/>
    <x v="1"/>
    <s v="  960"/>
    <n v="750"/>
    <x v="2"/>
    <x v="1"/>
    <x v="3"/>
    <x v="1"/>
    <s v="ESQUEL GARMENT MANUFACTURING"/>
    <s v="BANANA REPUBLIC"/>
    <x v="2"/>
    <x v="1"/>
    <x v="1"/>
    <s v="170 - F13 "/>
    <x v="0"/>
    <x v="0"/>
    <x v="0"/>
    <m/>
    <x v="0"/>
    <m/>
    <x v="0"/>
    <x v="0"/>
    <x v="0"/>
    <x v="0"/>
  </r>
  <r>
    <s v="OR01714160"/>
    <s v="PR16262030"/>
    <x v="9"/>
    <x v="25"/>
    <s v="3MFC  ASSEMBLY [GK]"/>
    <x v="3"/>
    <s v="3950875"/>
    <s v="MGKC-36 DABR069 X6 PBR2D"/>
    <s v="GREEN-F KENSIN N-ANTI"/>
    <x v="3"/>
    <n v="9"/>
    <x v="1"/>
    <s v="  960"/>
    <n v="335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50"/>
    <x v="9"/>
    <x v="25"/>
    <s v="3MFC  ASSEMBLY [GK]"/>
    <x v="3"/>
    <s v="3950875"/>
    <s v="MGKC-36 DABR069 X6 PBR2D"/>
    <s v="GREEN-F KENSIN N-ANTI"/>
    <x v="3"/>
    <n v="8.5"/>
    <x v="1"/>
    <s v="  580"/>
    <n v="30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70"/>
    <x v="9"/>
    <x v="25"/>
    <s v="3MFC  ASSEMBLY [GK]"/>
    <x v="3"/>
    <s v="3950875"/>
    <s v="MGKC-36 DABR069 X6 PBR2D"/>
    <s v="GREEN-F KENSIN N-ANTI"/>
    <x v="3"/>
    <n v="8.8000000000000007"/>
    <x v="1"/>
    <s v="  580"/>
    <n v="1000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80"/>
    <x v="9"/>
    <x v="25"/>
    <s v="3MFC  ASSEMBLY [GK]"/>
    <x v="3"/>
    <s v="3950875"/>
    <s v="MGKC-36 DABR069 X6 PBR2D"/>
    <s v="GREEN-F KENSIN N-ANTI"/>
    <x v="3"/>
    <n v="8.8000000000000007"/>
    <x v="1"/>
    <s v="  580"/>
    <n v="1000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60"/>
    <x v="9"/>
    <x v="25"/>
    <s v="3MFC  ASSEMBLY [GK]"/>
    <x v="3"/>
    <s v="3950875"/>
    <s v="MGKC-36 DABR069 X6 PBR2D"/>
    <s v="GREEN-F KENSIN N-ANTI"/>
    <x v="3"/>
    <n v="8.8000000000000007"/>
    <x v="1"/>
    <s v="  580"/>
    <n v="805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714160"/>
    <s v="PR16261990"/>
    <x v="9"/>
    <x v="25"/>
    <s v="3MFC  ASSEMBLY [GK]"/>
    <x v="3"/>
    <s v="3950875"/>
    <s v="MGKC-36 DABR069 X6 PBR2D"/>
    <s v="GREEN-F KENSIN N-ANTI"/>
    <x v="3"/>
    <n v="9"/>
    <x v="1"/>
    <s v="  580"/>
    <n v="512"/>
    <x v="2"/>
    <x v="1"/>
    <x v="3"/>
    <x v="1"/>
    <s v="ESQUEL GARMENT MANUFACTURING"/>
    <s v="BANANA REPUBLIC"/>
    <x v="0"/>
    <x v="1"/>
    <x v="0"/>
    <m/>
    <x v="0"/>
    <x v="0"/>
    <x v="0"/>
    <m/>
    <x v="0"/>
    <m/>
    <x v="0"/>
    <x v="0"/>
    <x v="0"/>
    <x v="0"/>
  </r>
  <r>
    <s v="OR01804570"/>
    <s v="PR16217290"/>
    <x v="6"/>
    <x v="4"/>
    <s v="5MFO  SAMPLE [GK]"/>
    <x v="3"/>
    <s v="3849290"/>
    <s v="RGVEOR-56 DA8BEL10 V3 PE14"/>
    <s v="KENSIN N-ANTI T-TL"/>
    <x v="3"/>
    <n v="67"/>
    <x v="0"/>
    <s v="  305"/>
    <n v="6"/>
    <x v="1"/>
    <x v="1"/>
    <x v="1"/>
    <x v="1"/>
    <s v="CONG TY TNHH YKK VIET NAM -"/>
    <s v="BELSTAFF"/>
    <x v="0"/>
    <x v="1"/>
    <x v="0"/>
    <m/>
    <x v="0"/>
    <x v="0"/>
    <x v="0"/>
    <m/>
    <x v="0"/>
    <m/>
    <x v="0"/>
    <x v="0"/>
    <x v="0"/>
    <x v="0"/>
  </r>
  <r>
    <s v="OR01684030"/>
    <s v="PR16118590"/>
    <x v="2"/>
    <x v="3"/>
    <s v="5MFC  ASSEMBLY  [GTH&amp;GTX]"/>
    <x v="4"/>
    <s v="2776306"/>
    <s v="RGTHC-56 DA8MB64 H3 PE14"/>
    <s v="EB KENSIN N-ANTI"/>
    <x v="3"/>
    <n v="7.5"/>
    <x v="1"/>
    <s v="  350"/>
    <n v="460"/>
    <x v="1"/>
    <x v="0"/>
    <x v="1"/>
    <x v="1"/>
    <s v="YAKJIN TRADING CORPORATION"/>
    <s v="AMERICAN EAGLE"/>
    <x v="1"/>
    <x v="1"/>
    <x v="1"/>
    <s v="136 - F13 "/>
    <x v="1"/>
    <x v="6"/>
    <x v="3"/>
    <s v="313 - F92 "/>
    <x v="2"/>
    <s v="68M - F32 "/>
    <x v="0"/>
    <x v="0"/>
    <x v="0"/>
    <x v="0"/>
  </r>
  <r>
    <s v="OR01684030"/>
    <s v="PR16118580"/>
    <x v="2"/>
    <x v="3"/>
    <s v="5MFC  ASSEMBLY  [GTH&amp;GTX]"/>
    <x v="4"/>
    <s v="2776306"/>
    <s v="RGTHC-56 DA8MB64 H3 PE14"/>
    <s v="EB KENSIN N-ANTI"/>
    <x v="3"/>
    <n v="7.5"/>
    <x v="1"/>
    <s v="  350"/>
    <n v="300"/>
    <x v="1"/>
    <x v="0"/>
    <x v="1"/>
    <x v="1"/>
    <s v="YAKJIN TRADING CORPORATION"/>
    <s v="AMERICAN EAGLE"/>
    <x v="1"/>
    <x v="1"/>
    <x v="1"/>
    <s v="136 - F13 "/>
    <x v="1"/>
    <x v="6"/>
    <x v="3"/>
    <s v="313 - F92 "/>
    <x v="2"/>
    <s v="68M - F32 "/>
    <x v="0"/>
    <x v="0"/>
    <x v="0"/>
    <x v="0"/>
  </r>
  <r>
    <s v="OR01684030"/>
    <s v="PR16118570"/>
    <x v="2"/>
    <x v="3"/>
    <s v="5MFC  ASSEMBLY  [GTH&amp;GTX]"/>
    <x v="4"/>
    <s v="2776306"/>
    <s v="RGTHC-56 DA8MB64 H3 PE14"/>
    <s v="EB KENSIN N-ANTI"/>
    <x v="3"/>
    <n v="7.3"/>
    <x v="1"/>
    <s v="  350"/>
    <n v="900"/>
    <x v="1"/>
    <x v="0"/>
    <x v="1"/>
    <x v="1"/>
    <s v="YAKJIN TRADING CORPORATION"/>
    <s v="AMERICAN EAGLE"/>
    <x v="1"/>
    <x v="1"/>
    <x v="1"/>
    <s v="136 - F13 "/>
    <x v="1"/>
    <x v="19"/>
    <x v="3"/>
    <s v="312 - F92 "/>
    <x v="4"/>
    <s v="313 - F92 "/>
    <x v="3"/>
    <x v="16"/>
    <x v="0"/>
    <x v="0"/>
  </r>
  <r>
    <s v="OR01791700"/>
    <s v="PR16208360"/>
    <x v="0"/>
    <x v="1"/>
    <s v="3YGC  GS  ASSEMBLY [GKB]"/>
    <x v="1"/>
    <s v="3999754"/>
    <s v="YGRKBC-39 GSN8GP253 I PBR2D"/>
    <s v="EB GREEN-F KENSIN N-ANTI"/>
    <x v="0"/>
    <n v="3.5"/>
    <x v="1"/>
    <s v="  233"/>
    <n v="300"/>
    <x v="2"/>
    <x v="0"/>
    <x v="2"/>
    <x v="0"/>
    <s v="J.D.UNITED TRADING CORPORATION"/>
    <s v="GAP"/>
    <x v="2"/>
    <x v="1"/>
    <x v="1"/>
    <s v="118 - F13 "/>
    <x v="0"/>
    <x v="0"/>
    <x v="0"/>
    <m/>
    <x v="0"/>
    <m/>
    <x v="0"/>
    <x v="0"/>
    <x v="0"/>
    <x v="0"/>
  </r>
  <r>
    <s v="OR01791700"/>
    <s v="PR16208350"/>
    <x v="0"/>
    <x v="1"/>
    <s v="3YGC  GS  ASSEMBLY [GKB]"/>
    <x v="1"/>
    <s v="3999754"/>
    <s v="YGRKBC-39 GSN8GP253 I PBR2D"/>
    <s v="EB GREEN-F KENSIN N-ANTI"/>
    <x v="0"/>
    <n v="3.5"/>
    <x v="1"/>
    <s v="  233"/>
    <n v="200"/>
    <x v="2"/>
    <x v="0"/>
    <x v="2"/>
    <x v="0"/>
    <s v="J.D.UNITED TRADING CORPORATION"/>
    <s v="GAP"/>
    <x v="2"/>
    <x v="1"/>
    <x v="1"/>
    <s v="118 - F13 "/>
    <x v="0"/>
    <x v="0"/>
    <x v="0"/>
    <m/>
    <x v="0"/>
    <m/>
    <x v="0"/>
    <x v="0"/>
    <x v="0"/>
    <x v="0"/>
  </r>
  <r>
    <s v="OR01791700"/>
    <s v="PR16208380"/>
    <x v="0"/>
    <x v="1"/>
    <s v="3YGC  GS  ASSEMBLY [GKB]"/>
    <x v="1"/>
    <s v="3999754"/>
    <s v="YGRKBC-39 GSN8GP253 I PBR2D"/>
    <s v="EB GREEN-F KENSIN N-ANTI"/>
    <x v="0"/>
    <n v="4"/>
    <x v="1"/>
    <s v="  233"/>
    <n v="600"/>
    <x v="2"/>
    <x v="0"/>
    <x v="2"/>
    <x v="0"/>
    <s v="J.D.UNITED TRADING CORPORATION"/>
    <s v="GAP"/>
    <x v="0"/>
    <x v="1"/>
    <x v="1"/>
    <s v="118 - F13 "/>
    <x v="0"/>
    <x v="0"/>
    <x v="0"/>
    <m/>
    <x v="0"/>
    <m/>
    <x v="0"/>
    <x v="0"/>
    <x v="0"/>
    <x v="0"/>
  </r>
  <r>
    <s v="OR01791700"/>
    <s v="PR16208370"/>
    <x v="0"/>
    <x v="1"/>
    <s v="3YGC  GS  ASSEMBLY [GKB]"/>
    <x v="1"/>
    <s v="3999754"/>
    <s v="YGRKBC-39 GSN8GP253 I PBR2D"/>
    <s v="EB GREEN-F KENSIN N-ANTI"/>
    <x v="0"/>
    <n v="4"/>
    <x v="1"/>
    <s v="  233"/>
    <n v="200"/>
    <x v="2"/>
    <x v="0"/>
    <x v="2"/>
    <x v="0"/>
    <s v="J.D.UNITED TRADING CORPORATION"/>
    <s v="GAP"/>
    <x v="2"/>
    <x v="1"/>
    <x v="1"/>
    <s v="118 - F13 "/>
    <x v="0"/>
    <x v="0"/>
    <x v="0"/>
    <m/>
    <x v="0"/>
    <m/>
    <x v="0"/>
    <x v="0"/>
    <x v="0"/>
    <x v="0"/>
  </r>
  <r>
    <s v="OR01791700"/>
    <s v="PR16226780"/>
    <x v="0"/>
    <x v="1"/>
    <s v="3YGC  GS  ASSEMBLY [GKB]"/>
    <x v="1"/>
    <s v="3999754"/>
    <s v="YGRKBC-39 GSN8GP253 I PBR2D"/>
    <s v="EB GREEN-F KENSIN N-ANTI"/>
    <x v="0"/>
    <n v="4.3"/>
    <x v="1"/>
    <s v="  233"/>
    <n v="7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770"/>
    <x v="0"/>
    <x v="1"/>
    <s v="3YGC  GS  ASSEMBLY [GKB]"/>
    <x v="1"/>
    <s v="3999754"/>
    <s v="YGRKBC-39 GSN8GP253 I PBR2D"/>
    <s v="EB GREEN-F KENSIN N-ANTI"/>
    <x v="0"/>
    <n v="4.3"/>
    <x v="1"/>
    <s v="  233"/>
    <n v="1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800"/>
    <x v="0"/>
    <x v="1"/>
    <s v="3YGC  GS  ASSEMBLY [GKB]"/>
    <x v="1"/>
    <s v="3999754"/>
    <s v="YGRKBC-39 GSN8GP253 I PBR2D"/>
    <s v="EB GREEN-F KENSIN N-ANTI"/>
    <x v="0"/>
    <n v="4.5"/>
    <x v="1"/>
    <s v="  233"/>
    <n v="7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790"/>
    <x v="0"/>
    <x v="1"/>
    <s v="3YGC  GS  ASSEMBLY [GKB]"/>
    <x v="1"/>
    <s v="3999754"/>
    <s v="YGRKBC-39 GSN8GP253 I PBR2D"/>
    <s v="EB GREEN-F KENSIN N-ANTI"/>
    <x v="0"/>
    <n v="4.5"/>
    <x v="1"/>
    <s v="  233"/>
    <n v="1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810"/>
    <x v="0"/>
    <x v="1"/>
    <s v="3YGC  GS  ASSEMBLY [GKB]"/>
    <x v="1"/>
    <s v="3999754"/>
    <s v="YGRKBC-39 GSN8GP253 I PBR2D"/>
    <s v="EB GREEN-F KENSIN N-ANTI"/>
    <x v="0"/>
    <n v="4.8"/>
    <x v="1"/>
    <s v="  233"/>
    <n v="4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08390"/>
    <x v="0"/>
    <x v="1"/>
    <s v="3YGC  GS  ASSEMBLY [GKB]"/>
    <x v="1"/>
    <s v="3999754"/>
    <s v="YGRKBC-39 GSN8GP253 I PBR2D"/>
    <s v="EB GREEN-F KENSIN N-ANTI"/>
    <x v="0"/>
    <n v="4.8"/>
    <x v="1"/>
    <s v="  233"/>
    <n v="3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00"/>
    <s v="PR16226760"/>
    <x v="0"/>
    <x v="1"/>
    <s v="3YGC  GS  ASSEMBLY [GKB]"/>
    <x v="1"/>
    <s v="3999754"/>
    <s v="YGRKBC-39 GSN8GP253 I PBR2D"/>
    <s v="EB GREEN-F KENSIN N-ANTI"/>
    <x v="0"/>
    <n v="3.8"/>
    <x v="1"/>
    <s v="  233"/>
    <n v="2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71900"/>
    <s v="PR1611775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1"/>
    <x v="0"/>
    <x v="1"/>
    <x v="0"/>
    <s v="CRYSTAL APPAREL LTD"/>
    <s v="OLD NAVY"/>
    <x v="1"/>
    <x v="1"/>
    <x v="1"/>
    <s v="111 - F13 "/>
    <x v="1"/>
    <x v="1"/>
    <x v="1"/>
    <s v="171 - F47 "/>
    <x v="0"/>
    <m/>
    <x v="0"/>
    <x v="0"/>
    <x v="0"/>
    <x v="0"/>
  </r>
  <r>
    <s v="OR01784220"/>
    <s v="PR16117820"/>
    <x v="0"/>
    <x v="0"/>
    <s v="3YGC  GS  ASSEMBLY [WASHING]"/>
    <x v="0"/>
    <s v="3999221"/>
    <s v="YGRC-39 GSBN8ON18 J PBR2D"/>
    <s v="EB GREEN-F KENSIN N-ANTI"/>
    <x v="0"/>
    <n v="5.8"/>
    <x v="1"/>
    <s v="  580"/>
    <n v="1700"/>
    <x v="1"/>
    <x v="0"/>
    <x v="1"/>
    <x v="0"/>
    <s v="CRYSTAL APPAREL LTD"/>
    <s v="OLD NAVY"/>
    <x v="1"/>
    <x v="1"/>
    <x v="1"/>
    <s v="111 - F13 "/>
    <x v="1"/>
    <x v="1"/>
    <x v="1"/>
    <s v="182 - F47 "/>
    <x v="0"/>
    <m/>
    <x v="0"/>
    <x v="0"/>
    <x v="0"/>
    <x v="0"/>
  </r>
  <r>
    <s v="OR01791750"/>
    <s v="PR1617002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1"/>
    <s v="181 - F47 "/>
    <x v="2"/>
    <s v="181 - F47 "/>
    <x v="0"/>
    <x v="0"/>
    <x v="0"/>
    <x v="0"/>
  </r>
  <r>
    <s v="OR01791750"/>
    <s v="PR1617003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1"/>
    <s v="181 - F47 "/>
    <x v="0"/>
    <m/>
    <x v="0"/>
    <x v="0"/>
    <x v="0"/>
    <x v="0"/>
  </r>
  <r>
    <s v="OR01791750"/>
    <s v="PR1617004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05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06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07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1"/>
    <s v="179 - F47 "/>
    <x v="0"/>
    <m/>
    <x v="0"/>
    <x v="0"/>
    <x v="0"/>
    <x v="0"/>
  </r>
  <r>
    <s v="OR01791750"/>
    <s v="PR1617008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09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17010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1"/>
    <s v="179 - F47 "/>
    <x v="3"/>
    <s v="    - MAT "/>
    <x v="0"/>
    <x v="0"/>
    <x v="0"/>
    <x v="0"/>
  </r>
  <r>
    <s v="OR01791750"/>
    <s v="PR1617011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2"/>
    <s v="179 - F47 "/>
    <x v="0"/>
    <x v="0"/>
    <x v="0"/>
    <x v="0"/>
  </r>
  <r>
    <s v="OR01791750"/>
    <s v="PR1617012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2"/>
    <s v="179 - F47 "/>
    <x v="0"/>
    <x v="0"/>
    <x v="0"/>
    <x v="0"/>
  </r>
  <r>
    <s v="OR01791750"/>
    <s v="PR1617013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1"/>
    <s v="180 - F47 "/>
    <x v="3"/>
    <s v="    - MAT "/>
    <x v="0"/>
    <x v="0"/>
    <x v="0"/>
    <x v="0"/>
  </r>
  <r>
    <s v="OR01791750"/>
    <s v="PR1617014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2"/>
    <s v="    - MAT "/>
    <x v="2"/>
    <s v="180 - F47 "/>
    <x v="0"/>
    <x v="0"/>
    <x v="0"/>
    <x v="0"/>
  </r>
  <r>
    <s v="OR01791750"/>
    <s v="PR1617015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2"/>
    <s v="    - MAT "/>
    <x v="0"/>
    <m/>
    <x v="0"/>
    <x v="0"/>
    <x v="0"/>
    <x v="0"/>
  </r>
  <r>
    <s v="OR01791750"/>
    <s v="PR1617016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1"/>
    <s v="181 - F47 "/>
    <x v="3"/>
    <s v="    - MAT "/>
    <x v="0"/>
    <x v="0"/>
    <x v="0"/>
    <x v="0"/>
  </r>
  <r>
    <s v="OR01791750"/>
    <s v="PR1617017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2"/>
    <s v="    - MAT "/>
    <x v="2"/>
    <s v="181 - F47 "/>
    <x v="0"/>
    <x v="0"/>
    <x v="0"/>
    <x v="0"/>
  </r>
  <r>
    <s v="OR01791750"/>
    <s v="PR1617018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1 - F13 "/>
    <x v="1"/>
    <x v="1"/>
    <x v="2"/>
    <s v="    - MAT "/>
    <x v="0"/>
    <m/>
    <x v="0"/>
    <x v="0"/>
    <x v="0"/>
    <x v="0"/>
  </r>
  <r>
    <s v="OR01791750"/>
    <s v="PR1617019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6 - F13 "/>
    <x v="1"/>
    <x v="1"/>
    <x v="2"/>
    <s v="    - MAT "/>
    <x v="0"/>
    <m/>
    <x v="0"/>
    <x v="0"/>
    <x v="0"/>
    <x v="0"/>
  </r>
  <r>
    <s v="OR01791750"/>
    <s v="PR1617020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6 - F13 "/>
    <x v="1"/>
    <x v="1"/>
    <x v="2"/>
    <s v="    - MAT "/>
    <x v="0"/>
    <m/>
    <x v="0"/>
    <x v="0"/>
    <x v="0"/>
    <x v="0"/>
  </r>
  <r>
    <s v="OR01791750"/>
    <s v="PR1617021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6 - F13 "/>
    <x v="1"/>
    <x v="1"/>
    <x v="2"/>
    <s v="    - MAT "/>
    <x v="0"/>
    <m/>
    <x v="0"/>
    <x v="0"/>
    <x v="0"/>
    <x v="0"/>
  </r>
  <r>
    <s v="OR01791750"/>
    <s v="PR1616487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0"/>
    <x v="1"/>
    <x v="0"/>
    <s v="J.D.UNITED TRADING CORPORATION"/>
    <s v="GAP"/>
    <x v="1"/>
    <x v="1"/>
    <x v="1"/>
    <s v="121 - F13 "/>
    <x v="1"/>
    <x v="1"/>
    <x v="3"/>
    <s v="311 - F92 "/>
    <x v="2"/>
    <s v="180 - F47 "/>
    <x v="3"/>
    <x v="17"/>
    <x v="0"/>
    <x v="0"/>
  </r>
  <r>
    <s v="OR01791750"/>
    <s v="PR1616981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20"/>
    <x v="3"/>
    <s v="311 - F92 "/>
    <x v="3"/>
    <s v="    - MAT "/>
    <x v="3"/>
    <x v="18"/>
    <x v="2"/>
    <x v="5"/>
  </r>
  <r>
    <s v="OR01791750"/>
    <s v="PR1616982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0"/>
    <m/>
    <x v="0"/>
    <x v="0"/>
    <x v="0"/>
    <x v="0"/>
  </r>
  <r>
    <s v="OR01791750"/>
    <s v="PR1616983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0"/>
    <m/>
    <x v="0"/>
    <x v="0"/>
    <x v="0"/>
    <x v="0"/>
  </r>
  <r>
    <s v="OR01791750"/>
    <s v="PR1616984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51 - F13 "/>
    <x v="1"/>
    <x v="1"/>
    <x v="2"/>
    <s v="    - MAT "/>
    <x v="0"/>
    <m/>
    <x v="0"/>
    <x v="0"/>
    <x v="0"/>
    <x v="0"/>
  </r>
  <r>
    <s v="OR01791750"/>
    <s v="PR1616985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2"/>
    <x v="1"/>
    <x v="1"/>
    <s v="126 - F13 "/>
    <x v="0"/>
    <x v="0"/>
    <x v="0"/>
    <m/>
    <x v="0"/>
    <m/>
    <x v="0"/>
    <x v="0"/>
    <x v="0"/>
    <x v="0"/>
  </r>
  <r>
    <s v="OR01791750"/>
    <s v="PR1616986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2"/>
    <x v="1"/>
    <x v="1"/>
    <s v="126 - F13 "/>
    <x v="0"/>
    <x v="0"/>
    <x v="0"/>
    <m/>
    <x v="0"/>
    <m/>
    <x v="0"/>
    <x v="0"/>
    <x v="0"/>
    <x v="0"/>
  </r>
  <r>
    <s v="OR01791750"/>
    <s v="PR1616987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2"/>
    <x v="1"/>
    <x v="1"/>
    <s v="126 - F13 "/>
    <x v="0"/>
    <x v="0"/>
    <x v="0"/>
    <m/>
    <x v="0"/>
    <m/>
    <x v="0"/>
    <x v="0"/>
    <x v="0"/>
    <x v="0"/>
  </r>
  <r>
    <s v="OR01791750"/>
    <s v="PR1617000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1"/>
    <x v="1"/>
    <x v="1"/>
    <x v="1"/>
    <s v="J.D.UNITED TRADING CORPORATION"/>
    <s v="GAP"/>
    <x v="1"/>
    <x v="1"/>
    <x v="1"/>
    <s v="126 - F13 "/>
    <x v="1"/>
    <x v="1"/>
    <x v="0"/>
    <m/>
    <x v="0"/>
    <m/>
    <x v="0"/>
    <x v="0"/>
    <x v="0"/>
    <x v="0"/>
  </r>
  <r>
    <s v="OR01771900"/>
    <s v="PR1621644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1"/>
    <x v="1"/>
    <x v="1"/>
    <x v="1"/>
    <s v="CRYSTAL APPAREL LTD"/>
    <s v="OLD NAVY"/>
    <x v="1"/>
    <x v="0"/>
    <x v="1"/>
    <s v="126 - F13 "/>
    <x v="1"/>
    <x v="1"/>
    <x v="1"/>
    <s v="180 - F47 "/>
    <x v="0"/>
    <m/>
    <x v="0"/>
    <x v="0"/>
    <x v="0"/>
    <x v="0"/>
  </r>
  <r>
    <s v="OR01831120"/>
    <s v="PR16253590"/>
    <x v="1"/>
    <x v="0"/>
    <s v="3YGC SAMPLE [WASHING]"/>
    <x v="0"/>
    <s v="3999221"/>
    <s v="YGRC-39 GSBN8ON18 J PBR2D"/>
    <s v="EB GREEN-F KENSIN N-ANTI"/>
    <x v="0"/>
    <n v="4.8"/>
    <x v="1"/>
    <s v="  058"/>
    <n v="1"/>
    <x v="1"/>
    <x v="1"/>
    <x v="1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700"/>
    <s v="PR16203040"/>
    <x v="1"/>
    <x v="0"/>
    <s v="3YGC SAMPLE [WASHING]"/>
    <x v="0"/>
    <s v="3999221"/>
    <s v="YGRC-39 GSBN8ON18 J PBR2D"/>
    <s v="EB GREEN-F KENSIN N-ANTI"/>
    <x v="0"/>
    <n v="4.3"/>
    <x v="1"/>
    <s v="  580"/>
    <n v="2"/>
    <x v="1"/>
    <x v="1"/>
    <x v="1"/>
    <x v="1"/>
    <s v="CRYSTAL APPAREL LTD"/>
    <s v="OLD NAVY"/>
    <x v="1"/>
    <x v="1"/>
    <x v="1"/>
    <s v="118 - F13 "/>
    <x v="1"/>
    <x v="1"/>
    <x v="1"/>
    <s v="633 - F32 "/>
    <x v="3"/>
    <s v="    - MAT "/>
    <x v="3"/>
    <x v="3"/>
    <x v="0"/>
    <x v="0"/>
  </r>
  <r>
    <s v="OR01815700"/>
    <s v="PR16203050"/>
    <x v="1"/>
    <x v="0"/>
    <s v="3YGC SAMPLE [WASHING]"/>
    <x v="0"/>
    <s v="3999221"/>
    <s v="YGRC-39 GSBN8ON18 J PBR2D"/>
    <s v="EB GREEN-F KENSIN N-ANTI"/>
    <x v="0"/>
    <n v="4.5"/>
    <x v="1"/>
    <s v="  580"/>
    <n v="2"/>
    <x v="1"/>
    <x v="1"/>
    <x v="1"/>
    <x v="1"/>
    <s v="CRYSTAL APPAREL LTD"/>
    <s v="OLD NAVY"/>
    <x v="1"/>
    <x v="1"/>
    <x v="1"/>
    <s v="118 - F13 "/>
    <x v="1"/>
    <x v="1"/>
    <x v="1"/>
    <s v="633 - F32 "/>
    <x v="3"/>
    <s v="    - MAT "/>
    <x v="3"/>
    <x v="3"/>
    <x v="0"/>
    <x v="0"/>
  </r>
  <r>
    <s v="OR01815700"/>
    <s v="PR16203060"/>
    <x v="1"/>
    <x v="0"/>
    <s v="3YGC SAMPLE [WASHING]"/>
    <x v="0"/>
    <s v="3999221"/>
    <s v="YGRC-39 GSBN8ON18 J PBR2D"/>
    <s v="EB GREEN-F KENSIN N-ANTI"/>
    <x v="0"/>
    <n v="4.8"/>
    <x v="1"/>
    <s v="  580"/>
    <n v="2"/>
    <x v="1"/>
    <x v="1"/>
    <x v="1"/>
    <x v="1"/>
    <s v="CRYSTAL APPAREL LTD"/>
    <s v="OLD NAVY"/>
    <x v="1"/>
    <x v="1"/>
    <x v="1"/>
    <s v="118 - F13 "/>
    <x v="1"/>
    <x v="1"/>
    <x v="1"/>
    <s v="633 - F32 "/>
    <x v="3"/>
    <s v="    - MAT "/>
    <x v="3"/>
    <x v="3"/>
    <x v="0"/>
    <x v="0"/>
  </r>
  <r>
    <s v="OR01815700"/>
    <s v="PR16203070"/>
    <x v="1"/>
    <x v="0"/>
    <s v="3YGC SAMPLE [WASHING]"/>
    <x v="0"/>
    <s v="3999221"/>
    <s v="YGRC-39 GSBN8ON18 J PBR2D"/>
    <s v="EB GREEN-F KENSIN N-ANTI"/>
    <x v="0"/>
    <n v="5.3"/>
    <x v="1"/>
    <s v="  580"/>
    <n v="2"/>
    <x v="1"/>
    <x v="1"/>
    <x v="1"/>
    <x v="1"/>
    <s v="CRYSTAL APPAREL LTD"/>
    <s v="OLD NAVY"/>
    <x v="1"/>
    <x v="1"/>
    <x v="1"/>
    <s v="118 - F13 "/>
    <x v="1"/>
    <x v="1"/>
    <x v="1"/>
    <s v="633 - F32 "/>
    <x v="3"/>
    <s v="    - MAT "/>
    <x v="3"/>
    <x v="3"/>
    <x v="0"/>
    <x v="0"/>
  </r>
  <r>
    <s v="OR01823240"/>
    <s v="PR16255430"/>
    <x v="1"/>
    <x v="0"/>
    <s v="3YGC SAMPLE [WASHING]"/>
    <x v="0"/>
    <s v="3999221"/>
    <s v="YGRC-39 GSBN8ON18 J PBR2D"/>
    <s v="EB GREEN-F KENSIN N-ANTI"/>
    <x v="0"/>
    <n v="2.2999999999999998"/>
    <x v="1"/>
    <s v="  058"/>
    <n v="1"/>
    <x v="1"/>
    <x v="1"/>
    <x v="1"/>
    <x v="1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4580"/>
    <s v="PR16255440"/>
    <x v="1"/>
    <x v="0"/>
    <s v="3YGC SAMPLE [WASHING]"/>
    <x v="0"/>
    <s v="3999221"/>
    <s v="YGRC-39 GSBN8ON18 J PBR2D"/>
    <s v="EB GREEN-F KENSIN N-ANTI"/>
    <x v="0"/>
    <n v="5.3"/>
    <x v="1"/>
    <s v="  058"/>
    <n v="6"/>
    <x v="1"/>
    <x v="1"/>
    <x v="1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590"/>
    <s v="PR16255450"/>
    <x v="1"/>
    <x v="0"/>
    <s v="3YGC SAMPLE [WASHING]"/>
    <x v="0"/>
    <s v="3999221"/>
    <s v="YGRC-39 GSBN8ON18 J PBR2D"/>
    <s v="EB GREEN-F KENSIN N-ANTI"/>
    <x v="0"/>
    <n v="5.3"/>
    <x v="1"/>
    <s v="  058"/>
    <n v="6"/>
    <x v="1"/>
    <x v="1"/>
    <x v="1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2720"/>
    <s v="PR16208700"/>
    <x v="0"/>
    <x v="0"/>
    <s v="3YGC  GS  ASSEMBLY [WASHING]"/>
    <x v="0"/>
    <s v="3999221"/>
    <s v="YGRC-39 GSBN8ON18 J PBR2D"/>
    <s v="EB GREEN-F KENSIN N-ANTI"/>
    <x v="0"/>
    <n v="4.3"/>
    <x v="1"/>
    <s v="  058"/>
    <n v="690"/>
    <x v="2"/>
    <x v="0"/>
    <x v="2"/>
    <x v="0"/>
    <s v="CRYSTAL APPAREL LTD"/>
    <s v="OLD NAVY"/>
    <x v="2"/>
    <x v="1"/>
    <x v="1"/>
    <s v="120 - F13 "/>
    <x v="0"/>
    <x v="0"/>
    <x v="0"/>
    <m/>
    <x v="0"/>
    <m/>
    <x v="0"/>
    <x v="0"/>
    <x v="0"/>
    <x v="0"/>
  </r>
  <r>
    <s v="OR01782720"/>
    <s v="PR16208720"/>
    <x v="0"/>
    <x v="0"/>
    <s v="3YGC  GS  ASSEMBLY [WASHING]"/>
    <x v="0"/>
    <s v="3999221"/>
    <s v="YGRC-39 GSBN8ON18 J PBR2D"/>
    <s v="EB GREEN-F KENSIN N-ANTI"/>
    <x v="0"/>
    <n v="4.5"/>
    <x v="1"/>
    <s v="  058"/>
    <n v="1290"/>
    <x v="2"/>
    <x v="0"/>
    <x v="2"/>
    <x v="0"/>
    <s v="CRYSTAL APPAREL LTD"/>
    <s v="OLD NAVY"/>
    <x v="2"/>
    <x v="1"/>
    <x v="1"/>
    <s v="120 - F13 "/>
    <x v="0"/>
    <x v="0"/>
    <x v="0"/>
    <m/>
    <x v="0"/>
    <m/>
    <x v="0"/>
    <x v="0"/>
    <x v="0"/>
    <x v="0"/>
  </r>
  <r>
    <s v="OR01782720"/>
    <s v="PR16208740"/>
    <x v="0"/>
    <x v="0"/>
    <s v="3YGC  GS  ASSEMBLY [WASHING]"/>
    <x v="0"/>
    <s v="3999221"/>
    <s v="YGRC-39 GSBN8ON18 J PBR2D"/>
    <s v="EB GREEN-F KENSIN N-ANTI"/>
    <x v="0"/>
    <n v="4.8"/>
    <x v="1"/>
    <s v="  058"/>
    <n v="1650"/>
    <x v="2"/>
    <x v="0"/>
    <x v="2"/>
    <x v="0"/>
    <s v="CRYSTAL APPAREL LTD"/>
    <s v="OLD NAVY"/>
    <x v="1"/>
    <x v="1"/>
    <x v="1"/>
    <s v="120 - F13 "/>
    <x v="1"/>
    <x v="1"/>
    <x v="0"/>
    <m/>
    <x v="0"/>
    <m/>
    <x v="0"/>
    <x v="0"/>
    <x v="0"/>
    <x v="0"/>
  </r>
  <r>
    <s v="OR01782720"/>
    <s v="PR16208750"/>
    <x v="0"/>
    <x v="0"/>
    <s v="3YGC  GS  ASSEMBLY [WASHING]"/>
    <x v="0"/>
    <s v="3999221"/>
    <s v="YGRC-39 GSBN8ON18 J PBR2D"/>
    <s v="EB GREEN-F KENSIN N-ANTI"/>
    <x v="0"/>
    <n v="5"/>
    <x v="1"/>
    <s v="  058"/>
    <n v="1670"/>
    <x v="2"/>
    <x v="0"/>
    <x v="2"/>
    <x v="0"/>
    <s v="CRYSTAL APPAREL LTD"/>
    <s v="OLD NAVY"/>
    <x v="1"/>
    <x v="1"/>
    <x v="1"/>
    <s v="120 - F13 "/>
    <x v="1"/>
    <x v="1"/>
    <x v="0"/>
    <m/>
    <x v="0"/>
    <m/>
    <x v="0"/>
    <x v="0"/>
    <x v="0"/>
    <x v="0"/>
  </r>
  <r>
    <s v="OR01782720"/>
    <s v="PR16208760"/>
    <x v="0"/>
    <x v="0"/>
    <s v="3YGC  GS  ASSEMBLY [WASHING]"/>
    <x v="0"/>
    <s v="3999221"/>
    <s v="YGRC-39 GSBN8ON18 J PBR2D"/>
    <s v="EB GREEN-F KENSIN N-ANTI"/>
    <x v="0"/>
    <n v="5.8"/>
    <x v="1"/>
    <s v="  058"/>
    <n v="160"/>
    <x v="2"/>
    <x v="0"/>
    <x v="2"/>
    <x v="0"/>
    <s v="CRYSTAL APPAREL LTD"/>
    <s v="OLD NAVY"/>
    <x v="1"/>
    <x v="1"/>
    <x v="1"/>
    <s v="120 - F13 "/>
    <x v="1"/>
    <x v="1"/>
    <x v="0"/>
    <m/>
    <x v="0"/>
    <m/>
    <x v="0"/>
    <x v="0"/>
    <x v="0"/>
    <x v="0"/>
  </r>
  <r>
    <s v="OR01784230"/>
    <s v="PR1620873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2"/>
    <x v="0"/>
    <x v="2"/>
    <x v="0"/>
    <s v="CRYSTAL APPAREL LTD"/>
    <s v="OLD NAVY"/>
    <x v="2"/>
    <x v="1"/>
    <x v="1"/>
    <s v="120 - F13 "/>
    <x v="0"/>
    <x v="0"/>
    <x v="0"/>
    <m/>
    <x v="0"/>
    <m/>
    <x v="0"/>
    <x v="0"/>
    <x v="0"/>
    <x v="0"/>
  </r>
  <r>
    <s v="OR01784230"/>
    <s v="PR16208710"/>
    <x v="0"/>
    <x v="0"/>
    <s v="3YGC  GS  ASSEMBLY [WASHING]"/>
    <x v="0"/>
    <s v="3999221"/>
    <s v="YGRC-39 GSBN8ON18 J PBR2D"/>
    <s v="EB GREEN-F KENSIN N-ANTI"/>
    <x v="0"/>
    <n v="4.5"/>
    <x v="1"/>
    <s v="  058"/>
    <n v="1070"/>
    <x v="2"/>
    <x v="0"/>
    <x v="2"/>
    <x v="0"/>
    <s v="CRYSTAL APPAREL LTD"/>
    <s v="OLD NAVY"/>
    <x v="2"/>
    <x v="1"/>
    <x v="1"/>
    <s v="120 - F13 "/>
    <x v="0"/>
    <x v="0"/>
    <x v="0"/>
    <m/>
    <x v="0"/>
    <m/>
    <x v="0"/>
    <x v="0"/>
    <x v="0"/>
    <x v="0"/>
  </r>
  <r>
    <s v="OR01784230"/>
    <s v="PR16253800"/>
    <x v="0"/>
    <x v="0"/>
    <s v="3YGC  GS  ASSEMBLY [WASHING]"/>
    <x v="0"/>
    <s v="3999221"/>
    <s v="YGRC-39 GSBN8ON18 J PBR2D"/>
    <s v="EB GREEN-F KENSIN N-ANTI"/>
    <x v="0"/>
    <n v="5"/>
    <x v="1"/>
    <s v="  058"/>
    <n v="150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91750"/>
    <s v="PR1620881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2"/>
    <x v="0"/>
    <x v="2"/>
    <x v="0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20882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2"/>
    <x v="0"/>
    <x v="2"/>
    <x v="0"/>
    <s v="J.D.UNITED TRADING CORPORATION"/>
    <s v="GAP"/>
    <x v="1"/>
    <x v="1"/>
    <x v="1"/>
    <s v="126 - F13 "/>
    <x v="1"/>
    <x v="1"/>
    <x v="0"/>
    <m/>
    <x v="0"/>
    <m/>
    <x v="0"/>
    <x v="0"/>
    <x v="0"/>
    <x v="0"/>
  </r>
  <r>
    <s v="OR01791750"/>
    <s v="PR1620879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2"/>
    <x v="0"/>
    <x v="2"/>
    <x v="0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791750"/>
    <s v="PR16208800"/>
    <x v="0"/>
    <x v="0"/>
    <s v="3YGC  GS  ASSEMBLY [WASHING]"/>
    <x v="0"/>
    <s v="3999221"/>
    <s v="YGRC-39 GSBN8ON18 J PBR2D"/>
    <s v="EB GREEN-F KENSIN N-ANTI"/>
    <x v="0"/>
    <n v="4"/>
    <x v="1"/>
    <s v="  580"/>
    <n v="1700"/>
    <x v="2"/>
    <x v="0"/>
    <x v="2"/>
    <x v="0"/>
    <s v="J.D.UNITED TRADING CORPORATION"/>
    <s v="GAP"/>
    <x v="1"/>
    <x v="1"/>
    <x v="1"/>
    <s v="151 - F13 "/>
    <x v="1"/>
    <x v="1"/>
    <x v="0"/>
    <m/>
    <x v="0"/>
    <m/>
    <x v="0"/>
    <x v="0"/>
    <x v="0"/>
    <x v="0"/>
  </r>
  <r>
    <s v="OR01805250"/>
    <s v="PR1625979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2"/>
    <x v="1"/>
    <x v="2"/>
    <x v="1"/>
    <s v="CRYSTAL APPAREL LTD"/>
    <s v="OLD NAVY"/>
    <x v="1"/>
    <x v="1"/>
    <x v="1"/>
    <s v="121 - F13 "/>
    <x v="1"/>
    <x v="1"/>
    <x v="0"/>
    <m/>
    <x v="0"/>
    <m/>
    <x v="0"/>
    <x v="0"/>
    <x v="0"/>
    <x v="0"/>
  </r>
  <r>
    <s v="OR01805250"/>
    <s v="PR16259780"/>
    <x v="0"/>
    <x v="0"/>
    <s v="3YGC  GS  ASSEMBLY [WASHING]"/>
    <x v="0"/>
    <s v="3999221"/>
    <s v="YGRC-39 GSBN8ON18 J PBR2D"/>
    <s v="EB GREEN-F KENSIN N-ANTI"/>
    <x v="0"/>
    <n v="4"/>
    <x v="1"/>
    <s v="  058"/>
    <n v="510"/>
    <x v="2"/>
    <x v="1"/>
    <x v="2"/>
    <x v="1"/>
    <s v="CRYSTAL APPAREL LTD"/>
    <s v="OLD NAVY"/>
    <x v="1"/>
    <x v="1"/>
    <x v="1"/>
    <s v="121 - F13 "/>
    <x v="1"/>
    <x v="1"/>
    <x v="0"/>
    <m/>
    <x v="0"/>
    <m/>
    <x v="0"/>
    <x v="0"/>
    <x v="0"/>
    <x v="0"/>
  </r>
  <r>
    <s v="OR01805250"/>
    <s v="PR1625981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2"/>
    <x v="1"/>
    <x v="2"/>
    <x v="1"/>
    <s v="CRYSTAL APPAREL LTD"/>
    <s v="OLD NAVY"/>
    <x v="1"/>
    <x v="1"/>
    <x v="1"/>
    <s v="121 - F13 "/>
    <x v="1"/>
    <x v="1"/>
    <x v="0"/>
    <m/>
    <x v="0"/>
    <m/>
    <x v="0"/>
    <x v="0"/>
    <x v="0"/>
    <x v="0"/>
  </r>
  <r>
    <s v="OR01805250"/>
    <s v="PR1625982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2"/>
    <x v="1"/>
    <x v="2"/>
    <x v="1"/>
    <s v="CRYSTAL APPAREL LTD"/>
    <s v="OLD NAVY"/>
    <x v="2"/>
    <x v="1"/>
    <x v="1"/>
    <s v="121 - F13 "/>
    <x v="0"/>
    <x v="0"/>
    <x v="0"/>
    <m/>
    <x v="0"/>
    <m/>
    <x v="0"/>
    <x v="0"/>
    <x v="0"/>
    <x v="0"/>
  </r>
  <r>
    <s v="OR01805250"/>
    <s v="PR1625983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2"/>
    <x v="1"/>
    <x v="2"/>
    <x v="1"/>
    <s v="CRYSTAL APPAREL LTD"/>
    <s v="OLD NAVY"/>
    <x v="2"/>
    <x v="1"/>
    <x v="1"/>
    <s v="121 - F13 "/>
    <x v="0"/>
    <x v="0"/>
    <x v="0"/>
    <m/>
    <x v="0"/>
    <m/>
    <x v="0"/>
    <x v="0"/>
    <x v="0"/>
    <x v="0"/>
  </r>
  <r>
    <s v="OR01805250"/>
    <s v="PR16259800"/>
    <x v="0"/>
    <x v="0"/>
    <s v="3YGC  GS  ASSEMBLY [WASHING]"/>
    <x v="0"/>
    <s v="3999221"/>
    <s v="YGRC-39 GSBN8ON18 J PBR2D"/>
    <s v="EB GREEN-F KENSIN N-ANTI"/>
    <x v="0"/>
    <n v="4.3"/>
    <x v="1"/>
    <s v="  058"/>
    <n v="900"/>
    <x v="2"/>
    <x v="1"/>
    <x v="2"/>
    <x v="1"/>
    <s v="CRYSTAL APPAREL LTD"/>
    <s v="OLD NAVY"/>
    <x v="1"/>
    <x v="1"/>
    <x v="1"/>
    <s v="121 - F13 "/>
    <x v="1"/>
    <x v="1"/>
    <x v="0"/>
    <m/>
    <x v="0"/>
    <m/>
    <x v="0"/>
    <x v="0"/>
    <x v="0"/>
    <x v="0"/>
  </r>
  <r>
    <s v="OR01805250"/>
    <s v="PR1625986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87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88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850"/>
    <x v="0"/>
    <x v="0"/>
    <s v="3YGC  GS  ASSEMBLY [WASHING]"/>
    <x v="0"/>
    <s v="3999221"/>
    <s v="YGRC-39 GSBN8ON18 J PBR2D"/>
    <s v="EB GREEN-F KENSIN N-ANTI"/>
    <x v="0"/>
    <n v="4.5"/>
    <x v="1"/>
    <s v="  058"/>
    <n v="640"/>
    <x v="2"/>
    <x v="1"/>
    <x v="2"/>
    <x v="1"/>
    <s v="CRYSTAL APPAREL LTD"/>
    <s v="OLD NAVY"/>
    <x v="0"/>
    <x v="1"/>
    <x v="1"/>
    <s v="121 - F13 "/>
    <x v="0"/>
    <x v="0"/>
    <x v="0"/>
    <m/>
    <x v="0"/>
    <m/>
    <x v="0"/>
    <x v="0"/>
    <x v="0"/>
    <x v="0"/>
  </r>
  <r>
    <s v="OR01805250"/>
    <s v="PR1625993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94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50"/>
    <s v="PR16259920"/>
    <x v="0"/>
    <x v="0"/>
    <s v="3YGC  GS  ASSEMBLY [WASHING]"/>
    <x v="0"/>
    <s v="3999221"/>
    <s v="YGRC-39 GSBN8ON18 J PBR2D"/>
    <s v="EB GREEN-F KENSIN N-ANTI"/>
    <x v="0"/>
    <n v="5"/>
    <x v="1"/>
    <s v="  058"/>
    <n v="127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330"/>
    <x v="0"/>
    <x v="0"/>
    <s v="3YGC  GS  ASSEMBLY [WASHING]"/>
    <x v="0"/>
    <s v="3999221"/>
    <s v="YGRC-39 GSBN8ON18 J PBR2D"/>
    <s v="EB GREEN-F KENSIN N-ANTI"/>
    <x v="0"/>
    <n v="5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320"/>
    <x v="0"/>
    <x v="0"/>
    <s v="3YGC  GS  ASSEMBLY [WASHING]"/>
    <x v="0"/>
    <s v="3999221"/>
    <s v="YGRC-39 GSBN8ON18 J PBR2D"/>
    <s v="EB GREEN-F KENSIN N-ANTI"/>
    <x v="0"/>
    <n v="5"/>
    <x v="1"/>
    <s v="  580"/>
    <n v="12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00"/>
    <x v="0"/>
    <x v="0"/>
    <s v="3YGC  GS  ASSEMBLY [WASHING]"/>
    <x v="0"/>
    <s v="3999221"/>
    <s v="YGRC-39 GSBN8ON18 J PBR2D"/>
    <s v="EB GREEN-F KENSIN N-ANTI"/>
    <x v="0"/>
    <n v="5.3"/>
    <x v="1"/>
    <s v="  580"/>
    <n v="1700"/>
    <x v="2"/>
    <x v="1"/>
    <x v="2"/>
    <x v="1"/>
    <s v="CRYSTAL APPAREL LTD"/>
    <s v="OLD NAVY"/>
    <x v="0"/>
    <x v="1"/>
    <x v="1"/>
    <s v="151 - F13 "/>
    <x v="0"/>
    <x v="0"/>
    <x v="0"/>
    <m/>
    <x v="0"/>
    <m/>
    <x v="0"/>
    <x v="0"/>
    <x v="0"/>
    <x v="0"/>
  </r>
  <r>
    <s v="OR01807660"/>
    <s v="PR16260390"/>
    <x v="0"/>
    <x v="0"/>
    <s v="3YGC  GS  ASSEMBLY [WASHING]"/>
    <x v="0"/>
    <s v="3999221"/>
    <s v="YGRC-39 GSBN8ON18 J PBR2D"/>
    <s v="EB GREEN-F KENSIN N-ANTI"/>
    <x v="0"/>
    <n v="5.3"/>
    <x v="1"/>
    <s v="  580"/>
    <n v="880"/>
    <x v="2"/>
    <x v="1"/>
    <x v="2"/>
    <x v="1"/>
    <s v="CRYSTAL APPAREL LTD"/>
    <s v="OLD NAVY"/>
    <x v="2"/>
    <x v="1"/>
    <x v="1"/>
    <s v="151 - F13 "/>
    <x v="0"/>
    <x v="0"/>
    <x v="0"/>
    <m/>
    <x v="0"/>
    <m/>
    <x v="0"/>
    <x v="0"/>
    <x v="0"/>
    <x v="0"/>
  </r>
  <r>
    <s v="OR01807660"/>
    <s v="PR16260420"/>
    <x v="0"/>
    <x v="0"/>
    <s v="3YGC  GS  ASSEMBLY [WASHING]"/>
    <x v="0"/>
    <s v="3999221"/>
    <s v="YGRC-39 GSBN8ON18 J PBR2D"/>
    <s v="EB GREEN-F KENSIN N-ANTI"/>
    <x v="0"/>
    <n v="5.5"/>
    <x v="1"/>
    <s v="  580"/>
    <n v="25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50"/>
    <x v="0"/>
    <x v="0"/>
    <s v="3YGC  GS  ASSEMBLY [WASHING]"/>
    <x v="0"/>
    <s v="3999221"/>
    <s v="YGRC-39 GSBN8ON18 J PBR2D"/>
    <s v="EB GREEN-F KENSIN N-ANTI"/>
    <x v="0"/>
    <n v="5.8"/>
    <x v="1"/>
    <s v="  580"/>
    <n v="135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60"/>
    <x v="0"/>
    <x v="0"/>
    <s v="3YGC  GS  ASSEMBLY [WASHING]"/>
    <x v="0"/>
    <s v="3999221"/>
    <s v="YGRC-39 GSBN8ON18 J PBR2D"/>
    <s v="EB GREEN-F KENSIN N-ANTI"/>
    <x v="0"/>
    <n v="6"/>
    <x v="1"/>
    <s v="  580"/>
    <n v="7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80"/>
    <x v="0"/>
    <x v="0"/>
    <s v="3YGC  GS  ASSEMBLY [WASHING]"/>
    <x v="0"/>
    <s v="3999221"/>
    <s v="YGRC-39 GSBN8ON18 J PBR2D"/>
    <s v="EB GREEN-F KENSIN N-ANTI"/>
    <x v="0"/>
    <n v="6.3"/>
    <x v="1"/>
    <s v="  580"/>
    <n v="4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60"/>
    <s v="PR16260490"/>
    <x v="0"/>
    <x v="0"/>
    <s v="3YGC  GS  ASSEMBLY [WASHING]"/>
    <x v="0"/>
    <s v="3999221"/>
    <s v="YGRC-39 GSBN8ON18 J PBR2D"/>
    <s v="EB GREEN-F KENSIN N-ANTI"/>
    <x v="0"/>
    <n v="6.5"/>
    <x v="1"/>
    <s v="  580"/>
    <n v="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10"/>
    <x v="0"/>
    <x v="0"/>
    <s v="3YGC  GS  ASSEMBLY [WASHING]"/>
    <x v="0"/>
    <s v="3999221"/>
    <s v="YGRC-39 GSBN8ON18 J PBR2D"/>
    <s v="EB GREEN-F KENSIN N-ANTI"/>
    <x v="0"/>
    <n v="4.3"/>
    <x v="1"/>
    <s v="  580"/>
    <n v="1440"/>
    <x v="2"/>
    <x v="1"/>
    <x v="2"/>
    <x v="1"/>
    <s v="CRYSTAL APPAREL LTD"/>
    <s v="OLD NAVY"/>
    <x v="0"/>
    <x v="1"/>
    <x v="1"/>
    <s v="126 - F13 "/>
    <x v="0"/>
    <x v="0"/>
    <x v="0"/>
    <m/>
    <x v="0"/>
    <m/>
    <x v="0"/>
    <x v="0"/>
    <x v="0"/>
    <x v="0"/>
  </r>
  <r>
    <s v="OR01815680"/>
    <s v="PR16260230"/>
    <x v="0"/>
    <x v="0"/>
    <s v="3YGC  GS  ASSEMBLY [WASHING]"/>
    <x v="0"/>
    <s v="3999221"/>
    <s v="YGRC-39 GSBN8ON18 J PBR2D"/>
    <s v="EB GREEN-F KENSIN N-ANTI"/>
    <x v="0"/>
    <n v="4.5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97690"/>
    <x v="0"/>
    <x v="0"/>
    <s v="3YGC  GS  ASSEMBLY [WASHING]"/>
    <x v="0"/>
    <s v="3999221"/>
    <s v="YGRC-39 GSBN8ON18 J PBR2D"/>
    <s v="EB GREEN-F KENSIN N-ANTI"/>
    <x v="0"/>
    <n v="4.5"/>
    <x v="1"/>
    <s v="  580"/>
    <n v="139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7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8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9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260"/>
    <x v="0"/>
    <x v="0"/>
    <s v="3YGC  GS  ASSEMBLY [WASHING]"/>
    <x v="0"/>
    <s v="3999221"/>
    <s v="YGRC-39 GSBN8ON18 J PBR2D"/>
    <s v="EB GREEN-F KENSIN N-ANTI"/>
    <x v="0"/>
    <n v="4.8"/>
    <x v="1"/>
    <s v="  580"/>
    <n v="148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410"/>
    <x v="0"/>
    <x v="0"/>
    <s v="3YGC  GS  ASSEMBLY [WASHING]"/>
    <x v="0"/>
    <s v="3999221"/>
    <s v="YGRC-39 GSBN8ON18 J PBR2D"/>
    <s v="EB GREEN-F KENSIN N-ANTI"/>
    <x v="0"/>
    <n v="5.3"/>
    <x v="1"/>
    <s v="  580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680"/>
    <s v="PR16260380"/>
    <x v="0"/>
    <x v="0"/>
    <s v="3YGC  GS  ASSEMBLY [WASHING]"/>
    <x v="0"/>
    <s v="3999221"/>
    <s v="YGRC-39 GSBN8ON18 J PBR2D"/>
    <s v="EB GREEN-F KENSIN N-ANTI"/>
    <x v="0"/>
    <n v="5.3"/>
    <x v="1"/>
    <s v="  580"/>
    <n v="440"/>
    <x v="2"/>
    <x v="1"/>
    <x v="2"/>
    <x v="1"/>
    <s v="CRYSTAL APPAREL LTD"/>
    <s v="OLD NAVY"/>
    <x v="2"/>
    <x v="1"/>
    <x v="1"/>
    <s v="151 - F13 "/>
    <x v="0"/>
    <x v="0"/>
    <x v="0"/>
    <m/>
    <x v="0"/>
    <m/>
    <x v="0"/>
    <x v="0"/>
    <x v="0"/>
    <x v="0"/>
  </r>
  <r>
    <s v="OR01815240"/>
    <s v="PR16259840"/>
    <x v="0"/>
    <x v="0"/>
    <s v="3YGC  GS  ASSEMBLY [WASHING]"/>
    <x v="0"/>
    <s v="3999221"/>
    <s v="YGRC-39 GSBN8ON18 J PBR2D"/>
    <s v="EB GREEN-F KENSIN N-ANTI"/>
    <x v="0"/>
    <n v="4.5"/>
    <x v="1"/>
    <s v="  058"/>
    <n v="130"/>
    <x v="2"/>
    <x v="1"/>
    <x v="2"/>
    <x v="1"/>
    <s v="CRYSTAL APPAREL LTD"/>
    <s v="OLD NAVY"/>
    <x v="2"/>
    <x v="1"/>
    <x v="1"/>
    <s v="121 - F13 "/>
    <x v="0"/>
    <x v="0"/>
    <x v="0"/>
    <m/>
    <x v="0"/>
    <m/>
    <x v="0"/>
    <x v="0"/>
    <x v="0"/>
    <x v="0"/>
  </r>
  <r>
    <s v="OR01815240"/>
    <s v="PR16259900"/>
    <x v="0"/>
    <x v="0"/>
    <s v="3YGC  GS  ASSEMBLY [WASHING]"/>
    <x v="0"/>
    <s v="3999221"/>
    <s v="YGRC-39 GSBN8ON18 J PBR2D"/>
    <s v="EB GREEN-F KENSIN N-ANTI"/>
    <x v="0"/>
    <n v="4.8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890"/>
    <x v="0"/>
    <x v="0"/>
    <s v="3YGC  GS  ASSEMBLY [WASHING]"/>
    <x v="0"/>
    <s v="3999221"/>
    <s v="YGRC-39 GSBN8ON18 J PBR2D"/>
    <s v="EB GREEN-F KENSIN N-ANTI"/>
    <x v="0"/>
    <n v="4.8"/>
    <x v="1"/>
    <s v="  058"/>
    <n v="15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5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6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7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10"/>
    <x v="0"/>
    <x v="0"/>
    <s v="3YGC  GS  ASSEMBLY [WASHING]"/>
    <x v="0"/>
    <s v="3999221"/>
    <s v="YGRC-39 GSBN8ON18 J PBR2D"/>
    <s v="EB GREEN-F KENSIN N-ANTI"/>
    <x v="0"/>
    <n v="5"/>
    <x v="1"/>
    <s v="  058"/>
    <n v="2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90"/>
    <x v="0"/>
    <x v="0"/>
    <s v="3YGC  GS  ASSEMBLY [WASHING]"/>
    <x v="0"/>
    <s v="3999221"/>
    <s v="YGRC-39 GSBN8ON18 J PBR2D"/>
    <s v="EB GREEN-F KENSIN N-ANTI"/>
    <x v="0"/>
    <n v="5.3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00"/>
    <x v="0"/>
    <x v="0"/>
    <s v="3YGC  GS  ASSEMBLY [WASHING]"/>
    <x v="0"/>
    <s v="3999221"/>
    <s v="YGRC-39 GSBN8ON18 J PBR2D"/>
    <s v="EB GREEN-F KENSIN N-ANTI"/>
    <x v="0"/>
    <n v="5.3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10"/>
    <x v="0"/>
    <x v="0"/>
    <s v="3YGC  GS  ASSEMBLY [WASHING]"/>
    <x v="0"/>
    <s v="3999221"/>
    <s v="YGRC-39 GSBN8ON18 J PBR2D"/>
    <s v="EB GREEN-F KENSIN N-ANTI"/>
    <x v="0"/>
    <n v="5.3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20"/>
    <x v="0"/>
    <x v="0"/>
    <s v="3YGC  GS  ASSEMBLY [WASHING]"/>
    <x v="0"/>
    <s v="3999221"/>
    <s v="YGRC-39 GSBN8ON18 J PBR2D"/>
    <s v="EB GREEN-F KENSIN N-ANTI"/>
    <x v="0"/>
    <n v="5.3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59980"/>
    <x v="0"/>
    <x v="0"/>
    <s v="3YGC  GS  ASSEMBLY [WASHING]"/>
    <x v="0"/>
    <s v="3999221"/>
    <s v="YGRC-39 GSBN8ON18 J PBR2D"/>
    <s v="EB GREEN-F KENSIN N-ANTI"/>
    <x v="0"/>
    <n v="5.3"/>
    <x v="1"/>
    <s v="  058"/>
    <n v="147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30"/>
    <x v="0"/>
    <x v="0"/>
    <s v="3YGC  GS  ASSEMBLY [WASHING]"/>
    <x v="0"/>
    <s v="3999221"/>
    <s v="YGRC-39 GSBN8ON18 J PBR2D"/>
    <s v="EB GREEN-F KENSIN N-ANTI"/>
    <x v="0"/>
    <n v="5.5"/>
    <x v="1"/>
    <s v="  058"/>
    <n v="49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50"/>
    <x v="0"/>
    <x v="0"/>
    <s v="3YGC  GS  ASSEMBLY [WASHING]"/>
    <x v="0"/>
    <s v="3999221"/>
    <s v="YGRC-39 GSBN8ON18 J PBR2D"/>
    <s v="EB GREEN-F KENSIN N-ANTI"/>
    <x v="0"/>
    <n v="5.8"/>
    <x v="1"/>
    <s v="  058"/>
    <n v="17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40"/>
    <x v="0"/>
    <x v="0"/>
    <s v="3YGC  GS  ASSEMBLY [WASHING]"/>
    <x v="0"/>
    <s v="3999221"/>
    <s v="YGRC-39 GSBN8ON18 J PBR2D"/>
    <s v="EB GREEN-F KENSIN N-ANTI"/>
    <x v="0"/>
    <n v="5.8"/>
    <x v="1"/>
    <s v="  058"/>
    <n v="30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60"/>
    <x v="0"/>
    <x v="0"/>
    <s v="3YGC  GS  ASSEMBLY [WASHING]"/>
    <x v="0"/>
    <s v="3999221"/>
    <s v="YGRC-39 GSBN8ON18 J PBR2D"/>
    <s v="EB GREEN-F KENSIN N-ANTI"/>
    <x v="0"/>
    <n v="6"/>
    <x v="1"/>
    <s v="  058"/>
    <n v="1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70"/>
    <x v="0"/>
    <x v="0"/>
    <s v="3YGC  GS  ASSEMBLY [WASHING]"/>
    <x v="0"/>
    <s v="3999221"/>
    <s v="YGRC-39 GSBN8ON18 J PBR2D"/>
    <s v="EB GREEN-F KENSIN N-ANTI"/>
    <x v="0"/>
    <n v="6.3"/>
    <x v="1"/>
    <s v="  058"/>
    <n v="6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5240"/>
    <s v="PR16260090"/>
    <x v="0"/>
    <x v="0"/>
    <s v="3YGC  GS  ASSEMBLY [WASHING]"/>
    <x v="0"/>
    <s v="3999221"/>
    <s v="YGRC-39 GSBN8ON18 J PBR2D"/>
    <s v="EB GREEN-F KENSIN N-ANTI"/>
    <x v="0"/>
    <n v="6.5"/>
    <x v="1"/>
    <s v="  058"/>
    <n v="2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7870"/>
    <s v="PR16260120"/>
    <x v="0"/>
    <x v="0"/>
    <s v="3YGC  GS  ASSEMBLY [WASHING]"/>
    <x v="0"/>
    <s v="3999221"/>
    <s v="YGRC-39 GSBN8ON18 J PBR2D"/>
    <s v="EB GREEN-F KENSIN N-ANTI"/>
    <x v="0"/>
    <n v="4.5"/>
    <x v="1"/>
    <s v="  571"/>
    <n v="134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870"/>
    <s v="PR16260130"/>
    <x v="0"/>
    <x v="0"/>
    <s v="3YGC  GS  ASSEMBLY [WASHING]"/>
    <x v="0"/>
    <s v="3999221"/>
    <s v="YGRC-39 GSBN8ON18 J PBR2D"/>
    <s v="EB GREEN-F KENSIN N-ANTI"/>
    <x v="0"/>
    <n v="4.8"/>
    <x v="1"/>
    <s v="  571"/>
    <n v="34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870"/>
    <s v="PR16260140"/>
    <x v="0"/>
    <x v="0"/>
    <s v="3YGC  GS  ASSEMBLY [WASHING]"/>
    <x v="0"/>
    <s v="3999221"/>
    <s v="YGRC-39 GSBN8ON18 J PBR2D"/>
    <s v="EB GREEN-F KENSIN N-ANTI"/>
    <x v="0"/>
    <n v="5"/>
    <x v="1"/>
    <s v="  571"/>
    <n v="96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870"/>
    <s v="PR16260150"/>
    <x v="0"/>
    <x v="0"/>
    <s v="3YGC  GS  ASSEMBLY [WASHING]"/>
    <x v="0"/>
    <s v="3999221"/>
    <s v="YGRC-39 GSBN8ON18 J PBR2D"/>
    <s v="EB GREEN-F KENSIN N-ANTI"/>
    <x v="0"/>
    <n v="5.5"/>
    <x v="1"/>
    <s v="  571"/>
    <n v="255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870"/>
    <s v="PR16260160"/>
    <x v="0"/>
    <x v="0"/>
    <s v="3YGC  GS  ASSEMBLY [WASHING]"/>
    <x v="0"/>
    <s v="3999221"/>
    <s v="YGRC-39 GSBN8ON18 J PBR2D"/>
    <s v="EB GREEN-F KENSIN N-ANTI"/>
    <x v="0"/>
    <n v="6"/>
    <x v="1"/>
    <s v="  571"/>
    <n v="34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190"/>
    <x v="0"/>
    <x v="0"/>
    <s v="3YGC  GS  ASSEMBLY [WASHING]"/>
    <x v="0"/>
    <s v="3999221"/>
    <s v="YGRC-39 GSBN8ON18 J PBR2D"/>
    <s v="EB GREEN-F KENSIN N-ANTI"/>
    <x v="0"/>
    <n v="4"/>
    <x v="1"/>
    <s v="  580"/>
    <n v="236"/>
    <x v="2"/>
    <x v="1"/>
    <x v="2"/>
    <x v="1"/>
    <s v="TAINAN ENTERPRISES CO., LTD"/>
    <s v="OLD NAVY BABY KIDS"/>
    <x v="2"/>
    <x v="1"/>
    <x v="1"/>
    <s v="126 - F13 "/>
    <x v="0"/>
    <x v="0"/>
    <x v="0"/>
    <m/>
    <x v="0"/>
    <m/>
    <x v="0"/>
    <x v="0"/>
    <x v="0"/>
    <x v="0"/>
  </r>
  <r>
    <s v="OR01817900"/>
    <s v="PR16260200"/>
    <x v="0"/>
    <x v="0"/>
    <s v="3YGC  GS  ASSEMBLY [WASHING]"/>
    <x v="0"/>
    <s v="3999221"/>
    <s v="YGRC-39 GSBN8ON18 J PBR2D"/>
    <s v="EB GREEN-F KENSIN N-ANTI"/>
    <x v="0"/>
    <n v="4.3"/>
    <x v="1"/>
    <s v="  580"/>
    <n v="382"/>
    <x v="2"/>
    <x v="1"/>
    <x v="2"/>
    <x v="1"/>
    <s v="TAINAN ENTERPRISES CO., LTD"/>
    <s v="OLD NAVY BABY KIDS"/>
    <x v="2"/>
    <x v="1"/>
    <x v="1"/>
    <s v="126 - F13 "/>
    <x v="0"/>
    <x v="0"/>
    <x v="0"/>
    <m/>
    <x v="0"/>
    <m/>
    <x v="0"/>
    <x v="0"/>
    <x v="0"/>
    <x v="0"/>
  </r>
  <r>
    <s v="OR01817900"/>
    <s v="PR16260240"/>
    <x v="0"/>
    <x v="0"/>
    <s v="3YGC  GS  ASSEMBLY [WASHING]"/>
    <x v="0"/>
    <s v="3999221"/>
    <s v="YGRC-39 GSBN8ON18 J PBR2D"/>
    <s v="EB GREEN-F KENSIN N-ANTI"/>
    <x v="0"/>
    <n v="4.5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220"/>
    <x v="0"/>
    <x v="0"/>
    <s v="3YGC  GS  ASSEMBLY [WASHING]"/>
    <x v="0"/>
    <s v="3999221"/>
    <s v="YGRC-39 GSBN8ON18 J PBR2D"/>
    <s v="EB GREEN-F KENSIN N-ANTI"/>
    <x v="0"/>
    <n v="4.5"/>
    <x v="1"/>
    <s v="  580"/>
    <n v="1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00"/>
    <x v="0"/>
    <x v="0"/>
    <s v="3YGC  GS  ASSEMBLY [WASHING]"/>
    <x v="0"/>
    <s v="3999221"/>
    <s v="YGRC-39 GSBN8ON18 J PBR2D"/>
    <s v="EB GREEN-F KENSIN N-ANTI"/>
    <x v="0"/>
    <n v="4.8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250"/>
    <x v="0"/>
    <x v="0"/>
    <s v="3YGC  GS  ASSEMBLY [WASHING]"/>
    <x v="0"/>
    <s v="3999221"/>
    <s v="YGRC-39 GSBN8ON18 J PBR2D"/>
    <s v="EB GREEN-F KENSIN N-ANTI"/>
    <x v="0"/>
    <n v="4.8"/>
    <x v="1"/>
    <s v="  580"/>
    <n v="83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40"/>
    <x v="0"/>
    <x v="0"/>
    <s v="3YGC  GS  ASSEMBLY [WASHING]"/>
    <x v="0"/>
    <s v="3999221"/>
    <s v="YGRC-39 GSBN8ON18 J PBR2D"/>
    <s v="EB GREEN-F KENSIN N-ANTI"/>
    <x v="0"/>
    <n v="5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50"/>
    <x v="0"/>
    <x v="0"/>
    <s v="3YGC  GS  ASSEMBLY [WASHING]"/>
    <x v="0"/>
    <s v="3999221"/>
    <s v="YGRC-39 GSBN8ON18 J PBR2D"/>
    <s v="EB GREEN-F KENSIN N-ANTI"/>
    <x v="0"/>
    <n v="5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60"/>
    <x v="0"/>
    <x v="0"/>
    <s v="3YGC  GS  ASSEMBLY [WASHING]"/>
    <x v="0"/>
    <s v="3999221"/>
    <s v="YGRC-39 GSBN8ON18 J PBR2D"/>
    <s v="EB GREEN-F KENSIN N-ANTI"/>
    <x v="0"/>
    <n v="5"/>
    <x v="1"/>
    <s v="  580"/>
    <n v="1700"/>
    <x v="2"/>
    <x v="1"/>
    <x v="2"/>
    <x v="1"/>
    <s v="TAINAN ENTERPRISES CO., LTD"/>
    <s v="OLD NAVY BABY KIDS"/>
    <x v="2"/>
    <x v="1"/>
    <x v="1"/>
    <s v="151 - F13 "/>
    <x v="0"/>
    <x v="0"/>
    <x v="0"/>
    <m/>
    <x v="0"/>
    <m/>
    <x v="0"/>
    <x v="0"/>
    <x v="0"/>
    <x v="0"/>
  </r>
  <r>
    <s v="OR01817900"/>
    <s v="PR16260310"/>
    <x v="0"/>
    <x v="0"/>
    <s v="3YGC  GS  ASSEMBLY [WASHING]"/>
    <x v="0"/>
    <s v="3999221"/>
    <s v="YGRC-39 GSBN8ON18 J PBR2D"/>
    <s v="EB GREEN-F KENSIN N-ANTI"/>
    <x v="0"/>
    <n v="5"/>
    <x v="1"/>
    <s v="  580"/>
    <n v="99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370"/>
    <x v="0"/>
    <x v="0"/>
    <s v="3YGC  GS  ASSEMBLY [WASHING]"/>
    <x v="0"/>
    <s v="3999221"/>
    <s v="YGRC-39 GSBN8ON18 J PBR2D"/>
    <s v="EB GREEN-F KENSIN N-ANTI"/>
    <x v="0"/>
    <n v="5.3"/>
    <x v="1"/>
    <s v="  580"/>
    <n v="274"/>
    <x v="2"/>
    <x v="1"/>
    <x v="2"/>
    <x v="1"/>
    <s v="TAINAN ENTERPRISES CO., LTD"/>
    <s v="OLD NAVY BABY KIDS"/>
    <x v="2"/>
    <x v="1"/>
    <x v="1"/>
    <s v="151 - F13 "/>
    <x v="0"/>
    <x v="0"/>
    <x v="0"/>
    <m/>
    <x v="0"/>
    <m/>
    <x v="0"/>
    <x v="0"/>
    <x v="0"/>
    <x v="0"/>
  </r>
  <r>
    <s v="OR01817900"/>
    <s v="PR16260440"/>
    <x v="0"/>
    <x v="0"/>
    <s v="3YGC  GS  ASSEMBLY [WASHING]"/>
    <x v="0"/>
    <s v="3999221"/>
    <s v="YGRC-39 GSBN8ON18 J PBR2D"/>
    <s v="EB GREEN-F KENSIN N-ANTI"/>
    <x v="0"/>
    <n v="5.5"/>
    <x v="1"/>
    <s v="  580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430"/>
    <x v="0"/>
    <x v="0"/>
    <s v="3YGC  GS  ASSEMBLY [WASHING]"/>
    <x v="0"/>
    <s v="3999221"/>
    <s v="YGRC-39 GSBN8ON18 J PBR2D"/>
    <s v="EB GREEN-F KENSIN N-ANTI"/>
    <x v="0"/>
    <n v="5.5"/>
    <x v="1"/>
    <s v="  580"/>
    <n v="9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470"/>
    <x v="0"/>
    <x v="0"/>
    <s v="3YGC  GS  ASSEMBLY [WASHING]"/>
    <x v="0"/>
    <s v="3999221"/>
    <s v="YGRC-39 GSBN8ON18 J PBR2D"/>
    <s v="EB GREEN-F KENSIN N-ANTI"/>
    <x v="0"/>
    <n v="6"/>
    <x v="1"/>
    <s v="  580"/>
    <n v="48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00"/>
    <s v="PR16260500"/>
    <x v="0"/>
    <x v="0"/>
    <s v="3YGC  GS  ASSEMBLY [WASHING]"/>
    <x v="0"/>
    <s v="3999221"/>
    <s v="YGRC-39 GSBN8ON18 J PBR2D"/>
    <s v="EB GREEN-F KENSIN N-ANTI"/>
    <x v="0"/>
    <n v="6.5"/>
    <x v="1"/>
    <s v="  580"/>
    <n v="49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10"/>
    <x v="0"/>
    <x v="0"/>
    <s v="3YGC  GS  ASSEMBLY [WASHING]"/>
    <x v="0"/>
    <s v="3999221"/>
    <s v="YGRC-39 GSBN8ON18 J PBR2D"/>
    <s v="EB GREEN-F KENSIN N-ANTI"/>
    <x v="0"/>
    <n v="4"/>
    <x v="1"/>
    <s v="V8766"/>
    <n v="18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20"/>
    <x v="0"/>
    <x v="0"/>
    <s v="3YGC  GS  ASSEMBLY [WASHING]"/>
    <x v="0"/>
    <s v="3999221"/>
    <s v="YGRC-39 GSBN8ON18 J PBR2D"/>
    <s v="EB GREEN-F KENSIN N-ANTI"/>
    <x v="0"/>
    <n v="4.3"/>
    <x v="1"/>
    <s v="V8766"/>
    <n v="296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30"/>
    <x v="0"/>
    <x v="0"/>
    <s v="3YGC  GS  ASSEMBLY [WASHING]"/>
    <x v="0"/>
    <s v="3999221"/>
    <s v="YGRC-39 GSBN8ON18 J PBR2D"/>
    <s v="EB GREEN-F KENSIN N-ANTI"/>
    <x v="0"/>
    <n v="4.5"/>
    <x v="1"/>
    <s v="V8766"/>
    <n v="98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40"/>
    <x v="0"/>
    <x v="0"/>
    <s v="3YGC  GS  ASSEMBLY [WASHING]"/>
    <x v="0"/>
    <s v="3999221"/>
    <s v="YGRC-39 GSBN8ON18 J PBR2D"/>
    <s v="EB GREEN-F KENSIN N-ANTI"/>
    <x v="0"/>
    <n v="4.8"/>
    <x v="1"/>
    <s v="V8766"/>
    <n v="1343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60"/>
    <x v="0"/>
    <x v="0"/>
    <s v="3YGC  GS  ASSEMBLY [WASHING]"/>
    <x v="0"/>
    <s v="3999221"/>
    <s v="YGRC-39 GSBN8ON18 J PBR2D"/>
    <s v="EB GREEN-F KENSIN N-ANTI"/>
    <x v="0"/>
    <n v="5"/>
    <x v="1"/>
    <s v="V8766"/>
    <n v="17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50"/>
    <x v="0"/>
    <x v="0"/>
    <s v="3YGC  GS  ASSEMBLY [WASHING]"/>
    <x v="0"/>
    <s v="3999221"/>
    <s v="YGRC-39 GSBN8ON18 J PBR2D"/>
    <s v="EB GREEN-F KENSIN N-ANTI"/>
    <x v="0"/>
    <n v="5"/>
    <x v="1"/>
    <s v="V8766"/>
    <n v="1533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70"/>
    <x v="0"/>
    <x v="0"/>
    <s v="3YGC  GS  ASSEMBLY [WASHING]"/>
    <x v="0"/>
    <s v="3999221"/>
    <s v="YGRC-39 GSBN8ON18 J PBR2D"/>
    <s v="EB GREEN-F KENSIN N-ANTI"/>
    <x v="0"/>
    <n v="5.3"/>
    <x v="1"/>
    <s v="V8766"/>
    <n v="21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80"/>
    <x v="0"/>
    <x v="0"/>
    <s v="3YGC  GS  ASSEMBLY [WASHING]"/>
    <x v="0"/>
    <s v="3999221"/>
    <s v="YGRC-39 GSBN8ON18 J PBR2D"/>
    <s v="EB GREEN-F KENSIN N-ANTI"/>
    <x v="0"/>
    <n v="5.5"/>
    <x v="1"/>
    <s v="V8766"/>
    <n v="160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590"/>
    <x v="0"/>
    <x v="0"/>
    <s v="3YGC  GS  ASSEMBLY [WASHING]"/>
    <x v="0"/>
    <s v="3999221"/>
    <s v="YGRC-39 GSBN8ON18 J PBR2D"/>
    <s v="EB GREEN-F KENSIN N-ANTI"/>
    <x v="0"/>
    <n v="6"/>
    <x v="1"/>
    <s v="V8766"/>
    <n v="37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70"/>
    <s v="PR16260600"/>
    <x v="0"/>
    <x v="0"/>
    <s v="3YGC  GS  ASSEMBLY [WASHING]"/>
    <x v="0"/>
    <s v="3999221"/>
    <s v="YGRC-39 GSBN8ON18 J PBR2D"/>
    <s v="EB GREEN-F KENSIN N-ANTI"/>
    <x v="0"/>
    <n v="6.5"/>
    <x v="1"/>
    <s v="V8766"/>
    <n v="3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90"/>
    <s v="PR16208780"/>
    <x v="0"/>
    <x v="0"/>
    <s v="3YGC  GS  ASSEMBLY [WASHING]"/>
    <x v="0"/>
    <s v="3999221"/>
    <s v="YGRC-39 GSBN8ON18 J PBR2D"/>
    <s v="EB GREEN-F KENSIN N-ANTI"/>
    <x v="0"/>
    <n v="4.3"/>
    <x v="1"/>
    <s v="  093"/>
    <n v="198"/>
    <x v="2"/>
    <x v="0"/>
    <x v="2"/>
    <x v="0"/>
    <s v="TAINAN ENTERPRISES CO., LTD"/>
    <s v="OLD NAVY BABY KIDS"/>
    <x v="1"/>
    <x v="1"/>
    <x v="1"/>
    <s v="118 - F13 "/>
    <x v="1"/>
    <x v="1"/>
    <x v="1"/>
    <s v="633 - F32 "/>
    <x v="3"/>
    <s v="    - MAT "/>
    <x v="3"/>
    <x v="3"/>
    <x v="0"/>
    <x v="0"/>
  </r>
  <r>
    <s v="OR01823250"/>
    <s v="PR16253690"/>
    <x v="0"/>
    <x v="0"/>
    <s v="3YGC  GS  ASSEMBLY [WASHING]"/>
    <x v="0"/>
    <s v="3999221"/>
    <s v="YGRC-39 GSBN8ON18 J PBR2D"/>
    <s v="EB GREEN-F KENSIN N-ANTI"/>
    <x v="0"/>
    <n v="2.2999999999999998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680"/>
    <x v="0"/>
    <x v="0"/>
    <s v="3YGC  GS  ASSEMBLY [WASHING]"/>
    <x v="0"/>
    <s v="3999221"/>
    <s v="YGRC-39 GSBN8ON18 J PBR2D"/>
    <s v="EB GREEN-F KENSIN N-ANTI"/>
    <x v="0"/>
    <n v="2.2999999999999998"/>
    <x v="1"/>
    <s v="  058"/>
    <n v="21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10"/>
    <x v="0"/>
    <x v="0"/>
    <s v="3YGC  GS  ASSEMBLY [WASHING]"/>
    <x v="0"/>
    <s v="3999221"/>
    <s v="YGRC-39 GSBN8ON18 J PBR2D"/>
    <s v="EB GREEN-F KENSIN N-ANTI"/>
    <x v="0"/>
    <n v="2.8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00"/>
    <x v="0"/>
    <x v="0"/>
    <s v="3YGC  GS  ASSEMBLY [WASHING]"/>
    <x v="0"/>
    <s v="3999221"/>
    <s v="YGRC-39 GSBN8ON18 J PBR2D"/>
    <s v="EB GREEN-F KENSIN N-ANTI"/>
    <x v="0"/>
    <n v="2.8"/>
    <x v="1"/>
    <s v="  058"/>
    <n v="121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30"/>
    <x v="0"/>
    <x v="0"/>
    <s v="3YGC  GS  ASSEMBLY [WASHING]"/>
    <x v="0"/>
    <s v="3999221"/>
    <s v="YGRC-39 GSBN8ON18 J PBR2D"/>
    <s v="EB GREEN-F KENSIN N-ANTI"/>
    <x v="0"/>
    <n v="3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40"/>
    <x v="0"/>
    <x v="0"/>
    <s v="3YGC  GS  ASSEMBLY [WASHING]"/>
    <x v="0"/>
    <s v="3999221"/>
    <s v="YGRC-39 GSBN8ON18 J PBR2D"/>
    <s v="EB GREEN-F KENSIN N-ANTI"/>
    <x v="0"/>
    <n v="3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20"/>
    <x v="0"/>
    <x v="0"/>
    <s v="3YGC  GS  ASSEMBLY [WASHING]"/>
    <x v="0"/>
    <s v="3999221"/>
    <s v="YGRC-39 GSBN8ON18 J PBR2D"/>
    <s v="EB GREEN-F KENSIN N-ANTI"/>
    <x v="0"/>
    <n v="3"/>
    <x v="1"/>
    <s v="  058"/>
    <n v="37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60"/>
    <x v="0"/>
    <x v="0"/>
    <s v="3YGC  GS  ASSEMBLY [WASHING]"/>
    <x v="0"/>
    <s v="3999221"/>
    <s v="YGRC-39 GSBN8ON18 J PBR2D"/>
    <s v="EB GREEN-F KENSIN N-ANTI"/>
    <x v="0"/>
    <n v="3.3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50"/>
    <x v="0"/>
    <x v="0"/>
    <s v="3YGC  GS  ASSEMBLY [WASHING]"/>
    <x v="0"/>
    <s v="3999221"/>
    <s v="YGRC-39 GSBN8ON18 J PBR2D"/>
    <s v="EB GREEN-F KENSIN N-ANTI"/>
    <x v="0"/>
    <n v="3.3"/>
    <x v="1"/>
    <s v="  058"/>
    <n v="187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80"/>
    <x v="0"/>
    <x v="0"/>
    <s v="3YGC  GS  ASSEMBLY [WASHING]"/>
    <x v="0"/>
    <s v="3999221"/>
    <s v="YGRC-39 GSBN8ON18 J PBR2D"/>
    <s v="EB GREEN-F KENSIN N-ANTI"/>
    <x v="0"/>
    <n v="3.5"/>
    <x v="1"/>
    <s v="  058"/>
    <n v="220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70"/>
    <x v="0"/>
    <x v="0"/>
    <s v="3YGC  GS  ASSEMBLY [WASHING]"/>
    <x v="0"/>
    <s v="3999221"/>
    <s v="YGRC-39 GSBN8ON18 J PBR2D"/>
    <s v="EB GREEN-F KENSIN N-ANTI"/>
    <x v="0"/>
    <n v="3.5"/>
    <x v="1"/>
    <s v="  058"/>
    <n v="92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3250"/>
    <s v="PR16253790"/>
    <x v="0"/>
    <x v="0"/>
    <s v="3YGC  GS  ASSEMBLY [WASHING]"/>
    <x v="0"/>
    <s v="3999221"/>
    <s v="YGRC-39 GSBN8ON18 J PBR2D"/>
    <s v="EB GREEN-F KENSIN N-ANTI"/>
    <x v="0"/>
    <n v="3.8"/>
    <x v="1"/>
    <s v="  058"/>
    <n v="1220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824650"/>
    <s v="PR16260080"/>
    <x v="0"/>
    <x v="0"/>
    <s v="3YGC  GS  ASSEMBLY [WASHING]"/>
    <x v="0"/>
    <s v="3999221"/>
    <s v="YGRC-39 GSBN8ON18 J PBR2D"/>
    <s v="EB GREEN-F KENSIN N-ANTI"/>
    <x v="0"/>
    <n v="6.3"/>
    <x v="1"/>
    <s v="  058"/>
    <n v="31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50"/>
    <s v="PR16260100"/>
    <x v="0"/>
    <x v="0"/>
    <s v="3YGC  GS  ASSEMBLY [WASHING]"/>
    <x v="0"/>
    <s v="3999221"/>
    <s v="YGRC-39 GSBN8ON18 J PBR2D"/>
    <s v="EB GREEN-F KENSIN N-ANTI"/>
    <x v="0"/>
    <n v="6.8"/>
    <x v="1"/>
    <s v="  058"/>
    <n v="26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50"/>
    <s v="PR16260110"/>
    <x v="0"/>
    <x v="0"/>
    <s v="3YGC  GS  ASSEMBLY [WASHING]"/>
    <x v="0"/>
    <s v="3999221"/>
    <s v="YGRC-39 GSBN8ON18 J PBR2D"/>
    <s v="EB GREEN-F KENSIN N-ANTI"/>
    <x v="0"/>
    <n v="7.3"/>
    <x v="1"/>
    <s v="  058"/>
    <n v="40"/>
    <x v="2"/>
    <x v="1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10"/>
    <x v="0"/>
    <x v="0"/>
    <s v="3YGC  GS  ASSEMBLY [WASHING]"/>
    <x v="0"/>
    <s v="3999221"/>
    <s v="YGRC-39 GSBN8ON18 J PBR2D"/>
    <s v="EB GREEN-F KENSIN N-ANTI"/>
    <x v="0"/>
    <n v="5.3"/>
    <x v="1"/>
    <s v="  058"/>
    <n v="22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20"/>
    <x v="0"/>
    <x v="0"/>
    <s v="3YGC  GS  ASSEMBLY [WASHING]"/>
    <x v="0"/>
    <s v="3999221"/>
    <s v="YGRC-39 GSBN8ON18 J PBR2D"/>
    <s v="EB GREEN-F KENSIN N-ANTI"/>
    <x v="0"/>
    <n v="5.8"/>
    <x v="1"/>
    <s v="  058"/>
    <n v="107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30"/>
    <x v="0"/>
    <x v="0"/>
    <s v="3YGC  GS  ASSEMBLY [WASHING]"/>
    <x v="0"/>
    <s v="3999221"/>
    <s v="YGRC-39 GSBN8ON18 J PBR2D"/>
    <s v="EB GREEN-F KENSIN N-ANTI"/>
    <x v="0"/>
    <n v="6.3"/>
    <x v="1"/>
    <s v="  058"/>
    <n v="24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40"/>
    <x v="0"/>
    <x v="0"/>
    <s v="3YGC  GS  ASSEMBLY [WASHING]"/>
    <x v="0"/>
    <s v="3999221"/>
    <s v="YGRC-39 GSBN8ON18 J PBR2D"/>
    <s v="EB GREEN-F KENSIN N-ANTI"/>
    <x v="0"/>
    <n v="6.8"/>
    <x v="1"/>
    <s v="  058"/>
    <n v="19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24660"/>
    <s v="PR16253850"/>
    <x v="0"/>
    <x v="0"/>
    <s v="3YGC  GS  ASSEMBLY [WASHING]"/>
    <x v="0"/>
    <s v="3999221"/>
    <s v="YGRC-39 GSBN8ON18 J PBR2D"/>
    <s v="EB GREEN-F KENSIN N-ANTI"/>
    <x v="0"/>
    <n v="7.3"/>
    <x v="1"/>
    <s v="  058"/>
    <n v="40"/>
    <x v="2"/>
    <x v="0"/>
    <x v="2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0280"/>
    <s v="PR16245500"/>
    <x v="0"/>
    <x v="0"/>
    <s v="3YGC  GS  ASSEMBLY [WASHING]"/>
    <x v="0"/>
    <s v="3999221"/>
    <s v="YGRC-39 GSBN8ON18 J PBR2D"/>
    <s v="EB GREEN-F KENSIN N-ANTI"/>
    <x v="0"/>
    <n v="4"/>
    <x v="1"/>
    <s v="  580"/>
    <n v="192"/>
    <x v="2"/>
    <x v="0"/>
    <x v="2"/>
    <x v="0"/>
    <s v="TAINAN ENTERPRISES CO.,LTD"/>
    <s v="OLD NAVY BABY KIDS"/>
    <x v="2"/>
    <x v="1"/>
    <x v="1"/>
    <s v="118 - F13 "/>
    <x v="0"/>
    <x v="0"/>
    <x v="0"/>
    <m/>
    <x v="0"/>
    <m/>
    <x v="0"/>
    <x v="0"/>
    <x v="0"/>
    <x v="0"/>
  </r>
  <r>
    <s v="OR01830280"/>
    <s v="PR16245510"/>
    <x v="0"/>
    <x v="0"/>
    <s v="3YGC  GS  ASSEMBLY [WASHING]"/>
    <x v="0"/>
    <s v="3999221"/>
    <s v="YGRC-39 GSBN8ON18 J PBR2D"/>
    <s v="EB GREEN-F KENSIN N-ANTI"/>
    <x v="0"/>
    <n v="4.5"/>
    <x v="1"/>
    <s v="  580"/>
    <n v="690"/>
    <x v="2"/>
    <x v="0"/>
    <x v="2"/>
    <x v="0"/>
    <s v="TAINAN ENTERPRISES CO.,LTD"/>
    <s v="OLD NAVY BABY KIDS"/>
    <x v="2"/>
    <x v="1"/>
    <x v="1"/>
    <s v="118 - F13 "/>
    <x v="0"/>
    <x v="0"/>
    <x v="0"/>
    <m/>
    <x v="0"/>
    <m/>
    <x v="0"/>
    <x v="0"/>
    <x v="0"/>
    <x v="0"/>
  </r>
  <r>
    <s v="OR01830280"/>
    <s v="PR16245520"/>
    <x v="0"/>
    <x v="0"/>
    <s v="3YGC  GS  ASSEMBLY [WASHING]"/>
    <x v="0"/>
    <s v="3999221"/>
    <s v="YGRC-39 GSBN8ON18 J PBR2D"/>
    <s v="EB GREEN-F KENSIN N-ANTI"/>
    <x v="0"/>
    <n v="5"/>
    <x v="1"/>
    <s v="  580"/>
    <n v="142"/>
    <x v="2"/>
    <x v="0"/>
    <x v="2"/>
    <x v="0"/>
    <s v="TAINAN ENTERPRISES CO.,LTD"/>
    <s v="OLD NAVY BABY KIDS"/>
    <x v="2"/>
    <x v="1"/>
    <x v="1"/>
    <s v="118 - F13 "/>
    <x v="0"/>
    <x v="0"/>
    <x v="0"/>
    <m/>
    <x v="0"/>
    <m/>
    <x v="0"/>
    <x v="0"/>
    <x v="0"/>
    <x v="0"/>
  </r>
  <r>
    <s v="OR01830280"/>
    <s v="PR16245530"/>
    <x v="0"/>
    <x v="0"/>
    <s v="3YGC  GS  ASSEMBLY [WASHING]"/>
    <x v="0"/>
    <s v="3999221"/>
    <s v="YGRC-39 GSBN8ON18 J PBR2D"/>
    <s v="EB GREEN-F KENSIN N-ANTI"/>
    <x v="0"/>
    <n v="5.5"/>
    <x v="1"/>
    <s v="  580"/>
    <n v="47"/>
    <x v="2"/>
    <x v="0"/>
    <x v="2"/>
    <x v="0"/>
    <s v="TAINAN ENTERPRISES CO.,LTD"/>
    <s v="OLD NAVY BABY KIDS"/>
    <x v="2"/>
    <x v="1"/>
    <x v="1"/>
    <s v="118 - F13 "/>
    <x v="0"/>
    <x v="0"/>
    <x v="0"/>
    <m/>
    <x v="0"/>
    <m/>
    <x v="0"/>
    <x v="0"/>
    <x v="0"/>
    <x v="0"/>
  </r>
  <r>
    <s v="OR01830300"/>
    <s v="PR16260170"/>
    <x v="0"/>
    <x v="0"/>
    <s v="3YGC  GS  ASSEMBLY [WASHING]"/>
    <x v="0"/>
    <s v="3999221"/>
    <s v="YGRC-39 GSBN8ON18 J PBR2D"/>
    <s v="EB GREEN-F KENSIN N-ANTI"/>
    <x v="0"/>
    <n v="3.8"/>
    <x v="1"/>
    <s v="  580"/>
    <n v="2200"/>
    <x v="2"/>
    <x v="1"/>
    <x v="2"/>
    <x v="1"/>
    <s v="TAINAN ENTERPRISES CO.,LTD"/>
    <s v="OLD NAVY BABY KIDS"/>
    <x v="2"/>
    <x v="1"/>
    <x v="1"/>
    <s v="126 - F13 "/>
    <x v="0"/>
    <x v="0"/>
    <x v="0"/>
    <m/>
    <x v="0"/>
    <m/>
    <x v="0"/>
    <x v="0"/>
    <x v="0"/>
    <x v="0"/>
  </r>
  <r>
    <s v="OR01830300"/>
    <s v="PR16260180"/>
    <x v="0"/>
    <x v="0"/>
    <s v="3YGC  GS  ASSEMBLY [WASHING]"/>
    <x v="0"/>
    <s v="3999221"/>
    <s v="YGRC-39 GSBN8ON18 J PBR2D"/>
    <s v="EB GREEN-F KENSIN N-ANTI"/>
    <x v="0"/>
    <n v="3.8"/>
    <x v="1"/>
    <s v="  580"/>
    <n v="2200"/>
    <x v="2"/>
    <x v="1"/>
    <x v="2"/>
    <x v="1"/>
    <s v="TAINAN ENTERPRISES CO.,LTD"/>
    <s v="OLD NAVY BABY KIDS"/>
    <x v="2"/>
    <x v="1"/>
    <x v="1"/>
    <s v="126 - F13 "/>
    <x v="0"/>
    <x v="0"/>
    <x v="0"/>
    <m/>
    <x v="0"/>
    <m/>
    <x v="0"/>
    <x v="0"/>
    <x v="0"/>
    <x v="0"/>
  </r>
  <r>
    <s v="OR01830190"/>
    <s v="PR16245310"/>
    <x v="0"/>
    <x v="0"/>
    <s v="3YGC  GS  ASSEMBLY [WASHING]"/>
    <x v="0"/>
    <s v="3999221"/>
    <s v="YGRC-39 GSBN8ON18 J PBR2D"/>
    <s v="EB GREEN-F KENSIN N-ANTI"/>
    <x v="0"/>
    <n v="4.8"/>
    <x v="1"/>
    <s v="  173"/>
    <n v="56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190"/>
    <s v="PR16245320"/>
    <x v="0"/>
    <x v="0"/>
    <s v="3YGC  GS  ASSEMBLY [WASHING]"/>
    <x v="0"/>
    <s v="3999221"/>
    <s v="YGRC-39 GSBN8ON18 J PBR2D"/>
    <s v="EB GREEN-F KENSIN N-ANTI"/>
    <x v="0"/>
    <n v="5"/>
    <x v="1"/>
    <s v="  173"/>
    <n v="123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190"/>
    <s v="PR16245330"/>
    <x v="0"/>
    <x v="0"/>
    <s v="3YGC  GS  ASSEMBLY [WASHING]"/>
    <x v="0"/>
    <s v="3999221"/>
    <s v="YGRC-39 GSBN8ON18 J PBR2D"/>
    <s v="EB GREEN-F KENSIN N-ANTI"/>
    <x v="0"/>
    <n v="5.3"/>
    <x v="1"/>
    <s v="  173"/>
    <n v="254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190"/>
    <s v="PR16245340"/>
    <x v="0"/>
    <x v="0"/>
    <s v="3YGC  GS  ASSEMBLY [WASHING]"/>
    <x v="0"/>
    <s v="3999221"/>
    <s v="YGRC-39 GSBN8ON18 J PBR2D"/>
    <s v="EB GREEN-F KENSIN N-ANTI"/>
    <x v="0"/>
    <n v="5.8"/>
    <x v="1"/>
    <s v="  173"/>
    <n v="68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190"/>
    <s v="PR16245350"/>
    <x v="0"/>
    <x v="0"/>
    <s v="3YGC  GS  ASSEMBLY [WASHING]"/>
    <x v="0"/>
    <s v="3999221"/>
    <s v="YGRC-39 GSBN8ON18 J PBR2D"/>
    <s v="EB GREEN-F KENSIN N-ANTI"/>
    <x v="0"/>
    <n v="6.3"/>
    <x v="1"/>
    <s v="  173"/>
    <n v="10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360"/>
    <x v="0"/>
    <x v="0"/>
    <s v="3YGC  GS  ASSEMBLY [WASHING]"/>
    <x v="0"/>
    <s v="3999221"/>
    <s v="YGRC-39 GSBN8ON18 J PBR2D"/>
    <s v="EB GREEN-F KENSIN N-ANTI"/>
    <x v="0"/>
    <n v="4.8"/>
    <x v="1"/>
    <s v="  254"/>
    <n v="57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370"/>
    <x v="0"/>
    <x v="0"/>
    <s v="3YGC  GS  ASSEMBLY [WASHING]"/>
    <x v="0"/>
    <s v="3999221"/>
    <s v="YGRC-39 GSBN8ON18 J PBR2D"/>
    <s v="EB GREEN-F KENSIN N-ANTI"/>
    <x v="0"/>
    <n v="5"/>
    <x v="1"/>
    <s v="  254"/>
    <n v="124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380"/>
    <x v="0"/>
    <x v="0"/>
    <s v="3YGC  GS  ASSEMBLY [WASHING]"/>
    <x v="0"/>
    <s v="3999221"/>
    <s v="YGRC-39 GSBN8ON18 J PBR2D"/>
    <s v="EB GREEN-F KENSIN N-ANTI"/>
    <x v="0"/>
    <n v="5.3"/>
    <x v="1"/>
    <s v="  254"/>
    <n v="256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390"/>
    <x v="0"/>
    <x v="0"/>
    <s v="3YGC  GS  ASSEMBLY [WASHING]"/>
    <x v="0"/>
    <s v="3999221"/>
    <s v="YGRC-39 GSBN8ON18 J PBR2D"/>
    <s v="EB GREEN-F KENSIN N-ANTI"/>
    <x v="0"/>
    <n v="5.8"/>
    <x v="1"/>
    <s v="  254"/>
    <n v="69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00"/>
    <s v="PR16245400"/>
    <x v="0"/>
    <x v="0"/>
    <s v="3YGC  GS  ASSEMBLY [WASHING]"/>
    <x v="0"/>
    <s v="3999221"/>
    <s v="YGRC-39 GSBN8ON18 J PBR2D"/>
    <s v="EB GREEN-F KENSIN N-ANTI"/>
    <x v="0"/>
    <n v="6.3"/>
    <x v="1"/>
    <s v="  254"/>
    <n v="11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10"/>
    <x v="0"/>
    <x v="0"/>
    <s v="3YGC  GS  ASSEMBLY [WASHING]"/>
    <x v="0"/>
    <s v="3999221"/>
    <s v="YGRC-39 GSBN8ON18 J PBR2D"/>
    <s v="EB GREEN-F KENSIN N-ANTI"/>
    <x v="0"/>
    <n v="4"/>
    <x v="1"/>
    <s v="  520"/>
    <n v="17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20"/>
    <x v="0"/>
    <x v="0"/>
    <s v="3YGC  GS  ASSEMBLY [WASHING]"/>
    <x v="0"/>
    <s v="3999221"/>
    <s v="YGRC-39 GSBN8ON18 J PBR2D"/>
    <s v="EB GREEN-F KENSIN N-ANTI"/>
    <x v="0"/>
    <n v="4.3"/>
    <x v="1"/>
    <s v="  520"/>
    <n v="24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30"/>
    <x v="0"/>
    <x v="0"/>
    <s v="3YGC  GS  ASSEMBLY [WASHING]"/>
    <x v="0"/>
    <s v="3999221"/>
    <s v="YGRC-39 GSBN8ON18 J PBR2D"/>
    <s v="EB GREEN-F KENSIN N-ANTI"/>
    <x v="0"/>
    <n v="4.5"/>
    <x v="1"/>
    <s v="  520"/>
    <n v="85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40"/>
    <x v="0"/>
    <x v="0"/>
    <s v="3YGC  GS  ASSEMBLY [WASHING]"/>
    <x v="0"/>
    <s v="3999221"/>
    <s v="YGRC-39 GSBN8ON18 J PBR2D"/>
    <s v="EB GREEN-F KENSIN N-ANTI"/>
    <x v="0"/>
    <n v="4.8"/>
    <x v="1"/>
    <s v="  520"/>
    <n v="125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50"/>
    <x v="0"/>
    <x v="0"/>
    <s v="3YGC  GS  ASSEMBLY [WASHING]"/>
    <x v="0"/>
    <s v="3999221"/>
    <s v="YGRC-39 GSBN8ON18 J PBR2D"/>
    <s v="EB GREEN-F KENSIN N-ANTI"/>
    <x v="0"/>
    <n v="5"/>
    <x v="1"/>
    <s v="  520"/>
    <n v="301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60"/>
    <x v="0"/>
    <x v="0"/>
    <s v="3YGC  GS  ASSEMBLY [WASHING]"/>
    <x v="0"/>
    <s v="3999221"/>
    <s v="YGRC-39 GSBN8ON18 J PBR2D"/>
    <s v="EB GREEN-F KENSIN N-ANTI"/>
    <x v="0"/>
    <n v="5.3"/>
    <x v="1"/>
    <s v="  520"/>
    <n v="17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70"/>
    <x v="0"/>
    <x v="0"/>
    <s v="3YGC  GS  ASSEMBLY [WASHING]"/>
    <x v="0"/>
    <s v="3999221"/>
    <s v="YGRC-39 GSBN8ON18 J PBR2D"/>
    <s v="EB GREEN-F KENSIN N-ANTI"/>
    <x v="0"/>
    <n v="5.5"/>
    <x v="1"/>
    <s v="  520"/>
    <n v="141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80"/>
    <x v="0"/>
    <x v="0"/>
    <s v="3YGC  GS  ASSEMBLY [WASHING]"/>
    <x v="0"/>
    <s v="3999221"/>
    <s v="YGRC-39 GSBN8ON18 J PBR2D"/>
    <s v="EB GREEN-F KENSIN N-ANTI"/>
    <x v="0"/>
    <n v="6"/>
    <x v="1"/>
    <s v="  520"/>
    <n v="34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10"/>
    <s v="PR16245490"/>
    <x v="0"/>
    <x v="0"/>
    <s v="3YGC  GS  ASSEMBLY [WASHING]"/>
    <x v="0"/>
    <s v="3999221"/>
    <s v="YGRC-39 GSBN8ON18 J PBR2D"/>
    <s v="EB GREEN-F KENSIN N-ANTI"/>
    <x v="0"/>
    <n v="6.5"/>
    <x v="1"/>
    <s v="  520"/>
    <n v="2"/>
    <x v="2"/>
    <x v="0"/>
    <x v="2"/>
    <x v="0"/>
    <s v="TAINAN ENTERPRISES CO., LTD"/>
    <s v="OLD NAVY BABY KIDS"/>
    <x v="2"/>
    <x v="1"/>
    <x v="1"/>
    <s v="118 - F13 "/>
    <x v="0"/>
    <x v="0"/>
    <x v="0"/>
    <m/>
    <x v="0"/>
    <m/>
    <x v="0"/>
    <x v="0"/>
    <x v="0"/>
    <x v="0"/>
  </r>
  <r>
    <s v="OR01830220"/>
    <s v="PR16297700"/>
    <x v="0"/>
    <x v="0"/>
    <s v="3YGC  GS  ASSEMBLY [WASHING]"/>
    <x v="0"/>
    <s v="3999221"/>
    <s v="YGRC-39 GSBN8ON18 J PBR2D"/>
    <s v="EB GREEN-F KENSIN N-ANTI"/>
    <x v="0"/>
    <n v="4.8"/>
    <x v="1"/>
    <s v="  580"/>
    <n v="190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20"/>
    <s v="PR16297720"/>
    <x v="0"/>
    <x v="0"/>
    <s v="3YGC  GS  ASSEMBLY [WASHING]"/>
    <x v="0"/>
    <s v="3999221"/>
    <s v="YGRC-39 GSBN8ON18 J PBR2D"/>
    <s v="EB GREEN-F KENSIN N-ANTI"/>
    <x v="0"/>
    <n v="5.3"/>
    <x v="1"/>
    <s v="  580"/>
    <n v="624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20"/>
    <s v="PR16297740"/>
    <x v="0"/>
    <x v="0"/>
    <s v="3YGC  GS  ASSEMBLY [WASHING]"/>
    <x v="0"/>
    <s v="3999221"/>
    <s v="YGRC-39 GSBN8ON18 J PBR2D"/>
    <s v="EB GREEN-F KENSIN N-ANTI"/>
    <x v="0"/>
    <n v="5.8"/>
    <x v="1"/>
    <s v="  580"/>
    <n v="128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20"/>
    <s v="PR16297760"/>
    <x v="0"/>
    <x v="0"/>
    <s v="3YGC  GS  ASSEMBLY [WASHING]"/>
    <x v="0"/>
    <s v="3999221"/>
    <s v="YGRC-39 GSBN8ON18 J PBR2D"/>
    <s v="EB GREEN-F KENSIN N-ANTI"/>
    <x v="0"/>
    <n v="6.3"/>
    <x v="1"/>
    <s v="  580"/>
    <n v="10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20"/>
    <s v="PR16297780"/>
    <x v="0"/>
    <x v="0"/>
    <s v="3YGC  GS  ASSEMBLY [WASHING]"/>
    <x v="0"/>
    <s v="3999221"/>
    <s v="YGRC-39 GSBN8ON18 J PBR2D"/>
    <s v="EB GREEN-F KENSIN N-ANTI"/>
    <x v="0"/>
    <n v="6.8"/>
    <x v="1"/>
    <s v="  580"/>
    <n v="26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680"/>
    <x v="0"/>
    <x v="0"/>
    <s v="3YGC  GS  ASSEMBLY [WASHING]"/>
    <x v="0"/>
    <s v="3999221"/>
    <s v="YGRC-39 GSBN8ON18 J PBR2D"/>
    <s v="EB GREEN-F KENSIN N-ANTI"/>
    <x v="0"/>
    <n v="4.5"/>
    <x v="1"/>
    <s v="  580"/>
    <n v="131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710"/>
    <x v="0"/>
    <x v="0"/>
    <s v="3YGC  GS  ASSEMBLY [WASHING]"/>
    <x v="0"/>
    <s v="3999221"/>
    <s v="YGRC-39 GSBN8ON18 J PBR2D"/>
    <s v="EB GREEN-F KENSIN N-ANTI"/>
    <x v="0"/>
    <n v="5"/>
    <x v="1"/>
    <s v="  580"/>
    <n v="717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730"/>
    <x v="0"/>
    <x v="0"/>
    <s v="3YGC  GS  ASSEMBLY [WASHING]"/>
    <x v="0"/>
    <s v="3999221"/>
    <s v="YGRC-39 GSBN8ON18 J PBR2D"/>
    <s v="EB GREEN-F KENSIN N-ANTI"/>
    <x v="0"/>
    <n v="5.5"/>
    <x v="1"/>
    <s v="  580"/>
    <n v="152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750"/>
    <x v="0"/>
    <x v="0"/>
    <s v="3YGC  GS  ASSEMBLY [WASHING]"/>
    <x v="0"/>
    <s v="3999221"/>
    <s v="YGRC-39 GSBN8ON18 J PBR2D"/>
    <s v="EB GREEN-F KENSIN N-ANTI"/>
    <x v="0"/>
    <n v="6"/>
    <x v="1"/>
    <s v="  580"/>
    <n v="143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0270"/>
    <s v="PR16297770"/>
    <x v="0"/>
    <x v="0"/>
    <s v="3YGC  GS  ASSEMBLY [WASHING]"/>
    <x v="0"/>
    <s v="3999221"/>
    <s v="YGRC-39 GSBN8ON18 J PBR2D"/>
    <s v="EB GREEN-F KENSIN N-ANTI"/>
    <x v="0"/>
    <n v="6.5"/>
    <x v="1"/>
    <s v="  580"/>
    <n v="28"/>
    <x v="2"/>
    <x v="1"/>
    <x v="2"/>
    <x v="1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3590"/>
    <s v="PR16292170"/>
    <x v="1"/>
    <x v="0"/>
    <s v="3YGC SAMPLE [WASHING]"/>
    <x v="0"/>
    <s v="3999221"/>
    <s v="YGRC-39 GSBN8ON18 J PBR2D"/>
    <s v="EB GREEN-F KENSIN N-ANTI"/>
    <x v="0"/>
    <n v="2.2999999999999998"/>
    <x v="1"/>
    <s v="  058"/>
    <n v="1"/>
    <x v="2"/>
    <x v="0"/>
    <x v="2"/>
    <x v="0"/>
    <s v="CRYSTAL APPAREL LTD"/>
    <s v="OLD NAVY BABY KIDS"/>
    <x v="0"/>
    <x v="1"/>
    <x v="0"/>
    <m/>
    <x v="0"/>
    <x v="0"/>
    <x v="0"/>
    <m/>
    <x v="0"/>
    <m/>
    <x v="0"/>
    <x v="0"/>
    <x v="0"/>
    <x v="0"/>
  </r>
  <r>
    <s v="OR01791750"/>
    <s v="PR1630172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3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4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5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6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7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8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79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80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50"/>
    <s v="PR16301810"/>
    <x v="0"/>
    <x v="0"/>
    <s v="3YGC  GS  ASSEMBLY [WASHING]"/>
    <x v="0"/>
    <s v="3999221"/>
    <s v="YGRC-39 GSBN8ON18 J PBR2D"/>
    <s v="EB GREEN-F KENSIN N-ANTI"/>
    <x v="0"/>
    <n v="4.3"/>
    <x v="1"/>
    <s v="  580"/>
    <n v="1700"/>
    <x v="3"/>
    <x v="0"/>
    <x v="3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805260"/>
    <s v="PR16301020"/>
    <x v="0"/>
    <x v="0"/>
    <s v="3YGC  GS  ASSEMBLY [WASHING]"/>
    <x v="0"/>
    <s v="3999221"/>
    <s v="YGRC-39 GSBN8ON18 J PBR2D"/>
    <s v="EB GREEN-F KENSIN N-ANTI"/>
    <x v="0"/>
    <n v="3.8"/>
    <x v="1"/>
    <s v="  058"/>
    <n v="22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000"/>
    <x v="0"/>
    <x v="0"/>
    <s v="3YGC  GS  ASSEMBLY [WASHING]"/>
    <x v="0"/>
    <s v="3999221"/>
    <s v="YGRC-39 GSBN8ON18 J PBR2D"/>
    <s v="EB GREEN-F KENSIN N-ANTI"/>
    <x v="0"/>
    <n v="3.8"/>
    <x v="1"/>
    <s v="  058"/>
    <n v="6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050"/>
    <x v="0"/>
    <x v="0"/>
    <s v="3YGC  GS  ASSEMBLY [WASHING]"/>
    <x v="0"/>
    <s v="3999221"/>
    <s v="YGRC-39 GSBN8ON18 J PBR2D"/>
    <s v="EB GREEN-F KENSIN N-ANTI"/>
    <x v="0"/>
    <n v="4"/>
    <x v="1"/>
    <s v="  058"/>
    <n v="164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14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130"/>
    <x v="0"/>
    <x v="0"/>
    <s v="3YGC  GS  ASSEMBLY [WASHING]"/>
    <x v="0"/>
    <s v="3999221"/>
    <s v="YGRC-39 GSBN8ON18 J PBR2D"/>
    <s v="EB GREEN-F KENSIN N-ANTI"/>
    <x v="0"/>
    <n v="4.3"/>
    <x v="1"/>
    <s v="  058"/>
    <n v="102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25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26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240"/>
    <x v="0"/>
    <x v="0"/>
    <s v="3YGC  GS  ASSEMBLY [WASHING]"/>
    <x v="0"/>
    <s v="3999221"/>
    <s v="YGRC-39 GSBN8ON18 J PBR2D"/>
    <s v="EB GREEN-F KENSIN N-ANTI"/>
    <x v="0"/>
    <n v="4.5"/>
    <x v="1"/>
    <s v="  058"/>
    <n v="29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42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5260"/>
    <s v="PR16301410"/>
    <x v="0"/>
    <x v="0"/>
    <s v="3YGC  GS  ASSEMBLY [WASHING]"/>
    <x v="0"/>
    <s v="3999221"/>
    <s v="YGRC-39 GSBN8ON18 J PBR2D"/>
    <s v="EB GREEN-F KENSIN N-ANTI"/>
    <x v="0"/>
    <n v="5"/>
    <x v="1"/>
    <s v="  058"/>
    <n v="158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1980"/>
    <s v="PR16301530"/>
    <x v="0"/>
    <x v="0"/>
    <s v="3YGC  GS  ASSEMBLY [WASHING]"/>
    <x v="0"/>
    <s v="3999221"/>
    <s v="YGRC-39 GSBN8ON18 J PBR2D"/>
    <s v="EB GREEN-F KENSIN N-ANTI"/>
    <x v="0"/>
    <n v="5.3"/>
    <x v="1"/>
    <s v="  093"/>
    <n v="170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1980"/>
    <s v="PR16301520"/>
    <x v="0"/>
    <x v="0"/>
    <s v="3YGC  GS  ASSEMBLY [WASHING]"/>
    <x v="0"/>
    <s v="3999221"/>
    <s v="YGRC-39 GSBN8ON18 J PBR2D"/>
    <s v="EB GREEN-F KENSIN N-ANTI"/>
    <x v="0"/>
    <n v="5.3"/>
    <x v="1"/>
    <s v="  093"/>
    <n v="864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1980"/>
    <s v="PR16301540"/>
    <x v="0"/>
    <x v="0"/>
    <s v="3YGC  GS  ASSEMBLY [WASHING]"/>
    <x v="0"/>
    <s v="3999221"/>
    <s v="YGRC-39 GSBN8ON18 J PBR2D"/>
    <s v="EB GREEN-F KENSIN N-ANTI"/>
    <x v="0"/>
    <n v="6.3"/>
    <x v="1"/>
    <s v="  093"/>
    <n v="105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07600"/>
    <s v="PR16300990"/>
    <x v="0"/>
    <x v="0"/>
    <s v="3YGC  GS  ASSEMBLY [WASHING]"/>
    <x v="0"/>
    <s v="3999221"/>
    <s v="YGRC-39 GSBN8ON18 J PBR2D"/>
    <s v="EB GREEN-F KENSIN N-ANTI"/>
    <x v="0"/>
    <n v="3.5"/>
    <x v="1"/>
    <s v="  058"/>
    <n v="1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30"/>
    <x v="0"/>
    <x v="0"/>
    <s v="3YGC  GS  ASSEMBLY [WASHING]"/>
    <x v="0"/>
    <s v="3999221"/>
    <s v="YGRC-39 GSBN8ON18 J PBR2D"/>
    <s v="EB GREEN-F KENSIN N-ANTI"/>
    <x v="0"/>
    <n v="3.8"/>
    <x v="1"/>
    <s v="  058"/>
    <n v="22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10"/>
    <x v="0"/>
    <x v="0"/>
    <s v="3YGC  GS  ASSEMBLY [WASHING]"/>
    <x v="0"/>
    <s v="3999221"/>
    <s v="YGRC-39 GSBN8ON18 J PBR2D"/>
    <s v="EB GREEN-F KENSIN N-ANTI"/>
    <x v="0"/>
    <n v="3.8"/>
    <x v="1"/>
    <s v="  058"/>
    <n v="44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6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7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8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9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0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10"/>
    <x v="0"/>
    <x v="0"/>
    <s v="3YGC  GS  ASSEMBLY [WASHING]"/>
    <x v="0"/>
    <s v="3999221"/>
    <s v="YGRC-39 GSBN8ON18 J PBR2D"/>
    <s v="EB GREEN-F KENSIN N-ANTI"/>
    <x v="0"/>
    <n v="4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040"/>
    <x v="0"/>
    <x v="0"/>
    <s v="3YGC  GS  ASSEMBLY [WASHING]"/>
    <x v="0"/>
    <s v="3999221"/>
    <s v="YGRC-39 GSBN8ON18 J PBR2D"/>
    <s v="EB GREEN-F KENSIN N-ANTI"/>
    <x v="0"/>
    <n v="4"/>
    <x v="1"/>
    <s v="  058"/>
    <n v="76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5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6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7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8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9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0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1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2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30"/>
    <x v="0"/>
    <x v="0"/>
    <s v="3YGC  GS  ASSEMBLY [WASHING]"/>
    <x v="0"/>
    <s v="3999221"/>
    <s v="YGRC-39 GSBN8ON18 J PBR2D"/>
    <s v="EB GREEN-F KENSIN N-ANTI"/>
    <x v="0"/>
    <n v="4.3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120"/>
    <x v="0"/>
    <x v="0"/>
    <s v="3YGC  GS  ASSEMBLY [WASHING]"/>
    <x v="0"/>
    <s v="3999221"/>
    <s v="YGRC-39 GSBN8ON18 J PBR2D"/>
    <s v="EB GREEN-F KENSIN N-ANTI"/>
    <x v="0"/>
    <n v="4.3"/>
    <x v="1"/>
    <s v="  058"/>
    <n v="5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7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8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29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0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1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2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3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4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5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360"/>
    <x v="0"/>
    <x v="0"/>
    <s v="3YGC  GS  ASSEMBLY [WASHING]"/>
    <x v="0"/>
    <s v="3999221"/>
    <s v="YGRC-39 GSBN8ON18 J PBR2D"/>
    <s v="EB GREEN-F KENSIN N-ANTI"/>
    <x v="0"/>
    <n v="4.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43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44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45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07600"/>
    <s v="PR1630146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17990"/>
    <s v="PR16301500"/>
    <x v="0"/>
    <x v="0"/>
    <s v="3YGC  GS  ASSEMBLY [WASHING]"/>
    <x v="0"/>
    <s v="3999221"/>
    <s v="YGRC-39 GSBN8ON18 J PBR2D"/>
    <s v="EB GREEN-F KENSIN N-ANTI"/>
    <x v="0"/>
    <n v="4.5"/>
    <x v="1"/>
    <s v="  093"/>
    <n v="170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90"/>
    <s v="PR16301510"/>
    <x v="0"/>
    <x v="0"/>
    <s v="3YGC  GS  ASSEMBLY [WASHING]"/>
    <x v="0"/>
    <s v="3999221"/>
    <s v="YGRC-39 GSBN8ON18 J PBR2D"/>
    <s v="EB GREEN-F KENSIN N-ANTI"/>
    <x v="0"/>
    <n v="4.5"/>
    <x v="1"/>
    <s v="  093"/>
    <n v="170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7990"/>
    <s v="PR16301490"/>
    <x v="0"/>
    <x v="0"/>
    <s v="3YGC  GS  ASSEMBLY [WASHING]"/>
    <x v="0"/>
    <s v="3999221"/>
    <s v="YGRC-39 GSBN8ON18 J PBR2D"/>
    <s v="EB GREEN-F KENSIN N-ANTI"/>
    <x v="0"/>
    <n v="4.5"/>
    <x v="1"/>
    <s v="  093"/>
    <n v="83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570"/>
    <x v="0"/>
    <x v="0"/>
    <s v="3YGC  GS  ASSEMBLY [WASHING]"/>
    <x v="0"/>
    <s v="3999221"/>
    <s v="YGRC-39 GSBN8ON18 J PBR2D"/>
    <s v="EB GREEN-F KENSIN N-ANTI"/>
    <x v="0"/>
    <n v="4"/>
    <x v="1"/>
    <s v="  571"/>
    <n v="175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580"/>
    <x v="0"/>
    <x v="0"/>
    <s v="3YGC  GS  ASSEMBLY [WASHING]"/>
    <x v="0"/>
    <s v="3999221"/>
    <s v="YGRC-39 GSBN8ON18 J PBR2D"/>
    <s v="EB GREEN-F KENSIN N-ANTI"/>
    <x v="0"/>
    <n v="4.3"/>
    <x v="1"/>
    <s v="  571"/>
    <n v="283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590"/>
    <x v="0"/>
    <x v="0"/>
    <s v="3YGC  GS  ASSEMBLY [WASHING]"/>
    <x v="0"/>
    <s v="3999221"/>
    <s v="YGRC-39 GSBN8ON18 J PBR2D"/>
    <s v="EB GREEN-F KENSIN N-ANTI"/>
    <x v="0"/>
    <n v="4.5"/>
    <x v="1"/>
    <s v="  571"/>
    <n v="95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00"/>
    <x v="0"/>
    <x v="0"/>
    <s v="3YGC  GS  ASSEMBLY [WASHING]"/>
    <x v="0"/>
    <s v="3999221"/>
    <s v="YGRC-39 GSBN8ON18 J PBR2D"/>
    <s v="EB GREEN-F KENSIN N-ANTI"/>
    <x v="0"/>
    <n v="4.8"/>
    <x v="1"/>
    <s v="  571"/>
    <n v="1295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20"/>
    <x v="0"/>
    <x v="0"/>
    <s v="3YGC  GS  ASSEMBLY [WASHING]"/>
    <x v="0"/>
    <s v="3999221"/>
    <s v="YGRC-39 GSBN8ON18 J PBR2D"/>
    <s v="EB GREEN-F KENSIN N-ANTI"/>
    <x v="0"/>
    <n v="5"/>
    <x v="1"/>
    <s v="  571"/>
    <n v="1700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10"/>
    <x v="0"/>
    <x v="0"/>
    <s v="3YGC  GS  ASSEMBLY [WASHING]"/>
    <x v="0"/>
    <s v="3999221"/>
    <s v="YGRC-39 GSBN8ON18 J PBR2D"/>
    <s v="EB GREEN-F KENSIN N-ANTI"/>
    <x v="0"/>
    <n v="5"/>
    <x v="1"/>
    <s v="  571"/>
    <n v="1421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30"/>
    <x v="0"/>
    <x v="0"/>
    <s v="3YGC  GS  ASSEMBLY [WASHING]"/>
    <x v="0"/>
    <s v="3999221"/>
    <s v="YGRC-39 GSBN8ON18 J PBR2D"/>
    <s v="EB GREEN-F KENSIN N-ANTI"/>
    <x v="0"/>
    <n v="5.3"/>
    <x v="1"/>
    <s v="  571"/>
    <n v="204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40"/>
    <x v="0"/>
    <x v="0"/>
    <s v="3YGC  GS  ASSEMBLY [WASHING]"/>
    <x v="0"/>
    <s v="3999221"/>
    <s v="YGRC-39 GSBN8ON18 J PBR2D"/>
    <s v="EB GREEN-F KENSIN N-ANTI"/>
    <x v="0"/>
    <n v="5.5"/>
    <x v="1"/>
    <s v="  571"/>
    <n v="1538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50"/>
    <x v="0"/>
    <x v="0"/>
    <s v="3YGC  GS  ASSEMBLY [WASHING]"/>
    <x v="0"/>
    <s v="3999221"/>
    <s v="YGRC-39 GSBN8ON18 J PBR2D"/>
    <s v="EB GREEN-F KENSIN N-ANTI"/>
    <x v="0"/>
    <n v="6"/>
    <x v="1"/>
    <s v="  571"/>
    <n v="358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50"/>
    <s v="PR16301660"/>
    <x v="0"/>
    <x v="0"/>
    <s v="3YGC  GS  ASSEMBLY [WASHING]"/>
    <x v="0"/>
    <s v="3999221"/>
    <s v="YGRC-39 GSBN8ON18 J PBR2D"/>
    <s v="EB GREEN-F KENSIN N-ANTI"/>
    <x v="0"/>
    <n v="6.5"/>
    <x v="1"/>
    <s v="  571"/>
    <n v="36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90"/>
    <s v="PR16301550"/>
    <x v="0"/>
    <x v="0"/>
    <s v="3YGC  GS  ASSEMBLY [WASHING]"/>
    <x v="0"/>
    <s v="3999221"/>
    <s v="YGRC-39 GSBN8ON18 J PBR2D"/>
    <s v="EB GREEN-F KENSIN N-ANTI"/>
    <x v="0"/>
    <n v="6"/>
    <x v="1"/>
    <s v="  301"/>
    <n v="358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18090"/>
    <s v="PR16301560"/>
    <x v="0"/>
    <x v="0"/>
    <s v="3YGC  GS  ASSEMBLY [WASHING]"/>
    <x v="0"/>
    <s v="3999221"/>
    <s v="YGRC-39 GSBN8ON18 J PBR2D"/>
    <s v="EB GREEN-F KENSIN N-ANTI"/>
    <x v="0"/>
    <n v="6.5"/>
    <x v="1"/>
    <s v="  301"/>
    <n v="36"/>
    <x v="3"/>
    <x v="0"/>
    <x v="3"/>
    <x v="0"/>
    <s v="TAINAN ENTERPRISES CO., LTD"/>
    <s v="OLD NAVY BABY KIDS"/>
    <x v="0"/>
    <x v="1"/>
    <x v="0"/>
    <m/>
    <x v="0"/>
    <x v="0"/>
    <x v="0"/>
    <m/>
    <x v="0"/>
    <m/>
    <x v="0"/>
    <x v="0"/>
    <x v="0"/>
    <x v="0"/>
  </r>
  <r>
    <s v="OR01831150"/>
    <s v="PR16301380"/>
    <x v="0"/>
    <x v="0"/>
    <s v="3YGC  GS  ASSEMBLY [WASHING]"/>
    <x v="0"/>
    <s v="3999221"/>
    <s v="YGRC-39 GSBN8ON18 J PBR2D"/>
    <s v="EB GREEN-F KENSIN N-ANTI"/>
    <x v="0"/>
    <n v="4.8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390"/>
    <x v="0"/>
    <x v="0"/>
    <s v="3YGC  GS  ASSEMBLY [WASHING]"/>
    <x v="0"/>
    <s v="3999221"/>
    <s v="YGRC-39 GSBN8ON18 J PBR2D"/>
    <s v="EB GREEN-F KENSIN N-ANTI"/>
    <x v="0"/>
    <n v="4.8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370"/>
    <x v="0"/>
    <x v="0"/>
    <s v="3YGC  GS  ASSEMBLY [WASHING]"/>
    <x v="0"/>
    <s v="3999221"/>
    <s v="YGRC-39 GSBN8ON18 J PBR2D"/>
    <s v="EB GREEN-F KENSIN N-ANTI"/>
    <x v="0"/>
    <n v="4.8"/>
    <x v="1"/>
    <s v="  058"/>
    <n v="5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47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480"/>
    <x v="0"/>
    <x v="0"/>
    <s v="3YGC  GS  ASSEMBLY [WASHING]"/>
    <x v="0"/>
    <s v="3999221"/>
    <s v="YGRC-39 GSBN8ON18 J PBR2D"/>
    <s v="EB GREEN-F KENSIN N-ANTI"/>
    <x v="0"/>
    <n v="5"/>
    <x v="1"/>
    <s v="  058"/>
    <n v="170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1150"/>
    <s v="PR16301400"/>
    <x v="0"/>
    <x v="0"/>
    <s v="3YGC  GS  ASSEMBLY [WASHING]"/>
    <x v="0"/>
    <s v="3999221"/>
    <s v="YGRC-39 GSBN8ON18 J PBR2D"/>
    <s v="EB GREEN-F KENSIN N-ANTI"/>
    <x v="0"/>
    <n v="5"/>
    <x v="1"/>
    <s v="  058"/>
    <n v="760"/>
    <x v="3"/>
    <x v="0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830300"/>
    <s v="PR16301670"/>
    <x v="0"/>
    <x v="0"/>
    <s v="3YGC  GS  ASSEMBLY [WASHING]"/>
    <x v="0"/>
    <s v="3999221"/>
    <s v="YGRC-39 GSBN8ON18 J PBR2D"/>
    <s v="EB GREEN-F KENSIN N-ANTI"/>
    <x v="0"/>
    <n v="2.8"/>
    <x v="1"/>
    <s v="  580"/>
    <n v="4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830300"/>
    <s v="PR16301680"/>
    <x v="0"/>
    <x v="0"/>
    <s v="3YGC  GS  ASSEMBLY [WASHING]"/>
    <x v="0"/>
    <s v="3999221"/>
    <s v="YGRC-39 GSBN8ON18 J PBR2D"/>
    <s v="EB GREEN-F KENSIN N-ANTI"/>
    <x v="0"/>
    <n v="3"/>
    <x v="1"/>
    <s v="  580"/>
    <n v="5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830300"/>
    <s v="PR16301690"/>
    <x v="0"/>
    <x v="0"/>
    <s v="3YGC  GS  ASSEMBLY [WASHING]"/>
    <x v="0"/>
    <s v="3999221"/>
    <s v="YGRC-39 GSBN8ON18 J PBR2D"/>
    <s v="EB GREEN-F KENSIN N-ANTI"/>
    <x v="0"/>
    <n v="3.3"/>
    <x v="1"/>
    <s v="  580"/>
    <n v="1472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830300"/>
    <s v="PR16301710"/>
    <x v="0"/>
    <x v="0"/>
    <s v="3YGC  GS  ASSEMBLY [WASHING]"/>
    <x v="0"/>
    <s v="3999221"/>
    <s v="YGRC-39 GSBN8ON18 J PBR2D"/>
    <s v="EB GREEN-F KENSIN N-ANTI"/>
    <x v="0"/>
    <n v="3.5"/>
    <x v="1"/>
    <s v="  580"/>
    <n v="2200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830300"/>
    <s v="PR16301700"/>
    <x v="0"/>
    <x v="0"/>
    <s v="3YGC  GS  ASSEMBLY [WASHING]"/>
    <x v="0"/>
    <s v="3999221"/>
    <s v="YGRC-39 GSBN8ON18 J PBR2D"/>
    <s v="EB GREEN-F KENSIN N-ANTI"/>
    <x v="0"/>
    <n v="3.5"/>
    <x v="1"/>
    <s v="  580"/>
    <n v="224"/>
    <x v="3"/>
    <x v="0"/>
    <x v="3"/>
    <x v="0"/>
    <s v="TAINAN ENTERPRISES CO.,LTD"/>
    <s v="OLD NAVY BABY KIDS"/>
    <x v="0"/>
    <x v="1"/>
    <x v="0"/>
    <m/>
    <x v="0"/>
    <x v="0"/>
    <x v="0"/>
    <m/>
    <x v="0"/>
    <m/>
    <x v="0"/>
    <x v="0"/>
    <x v="0"/>
    <x v="0"/>
  </r>
  <r>
    <s v="OR01791400"/>
    <s v="PR16169640"/>
    <x v="0"/>
    <x v="1"/>
    <s v="3YGC  GS  ASSEMBLY [GKB]"/>
    <x v="1"/>
    <s v="3999756"/>
    <s v="YGRKBC-39 GSBN8AE029 I PBR2D"/>
    <s v="EB GREEN-F KENSIN N-ANTI"/>
    <x v="0"/>
    <n v="4.3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1 - F47 "/>
    <x v="2"/>
    <s v="171 - F47 "/>
    <x v="0"/>
    <x v="0"/>
    <x v="0"/>
    <x v="0"/>
  </r>
  <r>
    <s v="OR01791400"/>
    <s v="PR16169650"/>
    <x v="0"/>
    <x v="1"/>
    <s v="3YGC  GS  ASSEMBLY [GKB]"/>
    <x v="1"/>
    <s v="3999756"/>
    <s v="YGRKBC-39 GSBN8AE029 I PBR2D"/>
    <s v="EB GREEN-F KENSIN N-ANTI"/>
    <x v="0"/>
    <n v="4.3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1 - F47 "/>
    <x v="0"/>
    <m/>
    <x v="0"/>
    <x v="0"/>
    <x v="0"/>
    <x v="0"/>
  </r>
  <r>
    <s v="OR01791400"/>
    <s v="PR16169660"/>
    <x v="0"/>
    <x v="1"/>
    <s v="3YGC  GS  ASSEMBLY [GKB]"/>
    <x v="1"/>
    <s v="3999756"/>
    <s v="YGRKBC-39 GSBN8AE029 I PBR2D"/>
    <s v="EB GREEN-F KENSIN N-ANTI"/>
    <x v="0"/>
    <n v="4.8"/>
    <x v="1"/>
    <s v="  560"/>
    <n v="1113"/>
    <x v="1"/>
    <x v="1"/>
    <x v="1"/>
    <x v="1"/>
    <s v="CONG TY TNHH MAY THEU THUAN PHUONG"/>
    <s v="AMERICAN EAGLE"/>
    <x v="1"/>
    <x v="1"/>
    <x v="1"/>
    <s v="117 - F13 "/>
    <x v="1"/>
    <x v="10"/>
    <x v="1"/>
    <s v="171 - F47 "/>
    <x v="0"/>
    <m/>
    <x v="0"/>
    <x v="0"/>
    <x v="0"/>
    <x v="0"/>
  </r>
  <r>
    <s v="OR01791400"/>
    <s v="PR16169670"/>
    <x v="0"/>
    <x v="1"/>
    <s v="3YGC  GS  ASSEMBLY [GKB]"/>
    <x v="1"/>
    <s v="3999756"/>
    <s v="YGRKBC-39 GSBN8AE029 I PBR2D"/>
    <s v="EB GREEN-F KENSIN N-ANTI"/>
    <x v="0"/>
    <n v="4.8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1 - F47 "/>
    <x v="0"/>
    <m/>
    <x v="0"/>
    <x v="0"/>
    <x v="0"/>
    <x v="0"/>
  </r>
  <r>
    <s v="OR01791400"/>
    <s v="PR16169710"/>
    <x v="0"/>
    <x v="1"/>
    <s v="3YGC  GS  ASSEMBLY [GKB]"/>
    <x v="1"/>
    <s v="3999756"/>
    <s v="YGRKBC-39 GSBN8AE029 I PBR2D"/>
    <s v="EB GREEN-F KENSIN N-ANTI"/>
    <x v="0"/>
    <n v="4.8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8 - F47 "/>
    <x v="2"/>
    <s v="178 - F47 "/>
    <x v="0"/>
    <x v="0"/>
    <x v="0"/>
    <x v="0"/>
  </r>
  <r>
    <s v="OR01791400"/>
    <s v="PR16169720"/>
    <x v="0"/>
    <x v="1"/>
    <s v="3YGC  GS  ASSEMBLY [GKB]"/>
    <x v="1"/>
    <s v="3999756"/>
    <s v="YGRKBC-39 GSBN8AE029 I PBR2D"/>
    <s v="EB GREEN-F KENSIN N-ANTI"/>
    <x v="0"/>
    <n v="5.3"/>
    <x v="1"/>
    <s v="  560"/>
    <n v="490"/>
    <x v="1"/>
    <x v="1"/>
    <x v="1"/>
    <x v="1"/>
    <s v="CONG TY TNHH MAY THEU THUAN PHUONG"/>
    <s v="AMERICAN EAGLE"/>
    <x v="1"/>
    <x v="1"/>
    <x v="1"/>
    <s v="117 - F13 "/>
    <x v="1"/>
    <x v="10"/>
    <x v="1"/>
    <s v="178 - F47 "/>
    <x v="0"/>
    <m/>
    <x v="0"/>
    <x v="0"/>
    <x v="0"/>
    <x v="0"/>
  </r>
  <r>
    <s v="OR01791400"/>
    <s v="PR16169730"/>
    <x v="0"/>
    <x v="1"/>
    <s v="3YGC  GS  ASSEMBLY [GKB]"/>
    <x v="1"/>
    <s v="3999756"/>
    <s v="YGRKBC-39 GSBN8AE029 I PBR2D"/>
    <s v="EB GREEN-F KENSIN N-ANTI"/>
    <x v="0"/>
    <n v="5.3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1"/>
    <s v="178 - F47 "/>
    <x v="0"/>
    <m/>
    <x v="0"/>
    <x v="0"/>
    <x v="0"/>
    <x v="0"/>
  </r>
  <r>
    <s v="OR01791400"/>
    <s v="PR16169740"/>
    <x v="0"/>
    <x v="1"/>
    <s v="3YGC  GS  ASSEMBLY [GKB]"/>
    <x v="1"/>
    <s v="3999756"/>
    <s v="YGRKBC-39 GSBN8AE029 I PBR2D"/>
    <s v="EB GREEN-F KENSIN N-ANTI"/>
    <x v="0"/>
    <n v="5.3"/>
    <x v="1"/>
    <s v="  560"/>
    <n v="1700"/>
    <x v="1"/>
    <x v="1"/>
    <x v="1"/>
    <x v="1"/>
    <s v="CONG TY TNHH MAY THEU THUAN PHUONG"/>
    <s v="AMERICAN EAGLE"/>
    <x v="1"/>
    <x v="1"/>
    <x v="1"/>
    <s v="117 - F13 "/>
    <x v="1"/>
    <x v="10"/>
    <x v="0"/>
    <m/>
    <x v="0"/>
    <m/>
    <x v="0"/>
    <x v="0"/>
    <x v="0"/>
    <x v="0"/>
  </r>
  <r>
    <s v="OR01791400"/>
    <s v="PR16169750"/>
    <x v="0"/>
    <x v="1"/>
    <s v="3YGC  GS  ASSEMBLY [GKB]"/>
    <x v="1"/>
    <s v="3999756"/>
    <s v="YGRKBC-39 GSBN8AE029 I PBR2D"/>
    <s v="EB GREEN-F KENSIN N-ANTI"/>
    <x v="0"/>
    <n v="5.8"/>
    <x v="1"/>
    <s v="  560"/>
    <n v="361"/>
    <x v="1"/>
    <x v="1"/>
    <x v="1"/>
    <x v="1"/>
    <s v="CONG TY TNHH MAY THEU THUAN PHUONG"/>
    <s v="AMERICAN EAGLE"/>
    <x v="1"/>
    <x v="1"/>
    <x v="1"/>
    <s v="117 - F13 "/>
    <x v="1"/>
    <x v="10"/>
    <x v="0"/>
    <m/>
    <x v="0"/>
    <m/>
    <x v="0"/>
    <x v="0"/>
    <x v="0"/>
    <x v="0"/>
  </r>
  <r>
    <s v="OR01818870"/>
    <s v="PR16208240"/>
    <x v="0"/>
    <x v="1"/>
    <s v="3YGC  GS  ASSEMBLY [GKB]"/>
    <x v="1"/>
    <s v="3999756"/>
    <s v="YGRKBC-39 GSBN8AE029 I PBR2D"/>
    <s v="EB GREEN-F KENSIN N-ANTI"/>
    <x v="0"/>
    <n v="4.3"/>
    <x v="1"/>
    <s v="  194"/>
    <n v="135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50"/>
    <x v="0"/>
    <x v="1"/>
    <s v="3YGC  GS  ASSEMBLY [GKB]"/>
    <x v="1"/>
    <s v="3999756"/>
    <s v="YGRKBC-39 GSBN8AE029 I PBR2D"/>
    <s v="EB GREEN-F KENSIN N-ANTI"/>
    <x v="0"/>
    <n v="4.5"/>
    <x v="1"/>
    <s v="  194"/>
    <n v="602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60"/>
    <x v="0"/>
    <x v="1"/>
    <s v="3YGC  GS  ASSEMBLY [GKB]"/>
    <x v="1"/>
    <s v="3999756"/>
    <s v="YGRKBC-39 GSBN8AE029 I PBR2D"/>
    <s v="EB GREEN-F KENSIN N-ANTI"/>
    <x v="0"/>
    <n v="4.8"/>
    <x v="1"/>
    <s v="  194"/>
    <n v="1257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70"/>
    <x v="0"/>
    <x v="1"/>
    <s v="3YGC  GS  ASSEMBLY [GKB]"/>
    <x v="1"/>
    <s v="3999756"/>
    <s v="YGRKBC-39 GSBN8AE029 I PBR2D"/>
    <s v="EB GREEN-F KENSIN N-ANTI"/>
    <x v="0"/>
    <n v="5.3"/>
    <x v="1"/>
    <s v="  194"/>
    <n v="1669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9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1"/>
    <s v="171 - F47 "/>
    <x v="0"/>
    <m/>
    <x v="0"/>
    <x v="0"/>
    <x v="0"/>
    <x v="0"/>
  </r>
  <r>
    <s v="OR01818870"/>
    <s v="PR1620830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31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1"/>
    <s v="178 - F47 "/>
    <x v="0"/>
    <m/>
    <x v="0"/>
    <x v="0"/>
    <x v="0"/>
    <x v="0"/>
  </r>
  <r>
    <s v="OR01818870"/>
    <s v="PR1620832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330"/>
    <x v="0"/>
    <x v="1"/>
    <s v="3YGC  GS  ASSEMBLY [GKB]"/>
    <x v="1"/>
    <s v="3999756"/>
    <s v="YGRKBC-39 GSBN8AE029 I PBR2D"/>
    <s v="EB GREEN-F KENSIN N-ANTI"/>
    <x v="0"/>
    <n v="5.8"/>
    <x v="1"/>
    <s v="  194"/>
    <n v="1700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280"/>
    <x v="0"/>
    <x v="1"/>
    <s v="3YGC  GS  ASSEMBLY [GKB]"/>
    <x v="1"/>
    <s v="3999756"/>
    <s v="YGRKBC-39 GSBN8AE029 I PBR2D"/>
    <s v="EB GREEN-F KENSIN N-ANTI"/>
    <x v="0"/>
    <n v="5.8"/>
    <x v="1"/>
    <s v="  194"/>
    <n v="198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818870"/>
    <s v="PR16208340"/>
    <x v="0"/>
    <x v="1"/>
    <s v="3YGC  GS  ASSEMBLY [GKB]"/>
    <x v="1"/>
    <s v="3999756"/>
    <s v="YGRKBC-39 GSBN8AE029 I PBR2D"/>
    <s v="EB GREEN-F KENSIN N-ANTI"/>
    <x v="0"/>
    <n v="6.8"/>
    <x v="1"/>
    <s v="  194"/>
    <n v="21"/>
    <x v="2"/>
    <x v="0"/>
    <x v="2"/>
    <x v="0"/>
    <s v="CHI NHANH THANH PHO HO CHI MINH -"/>
    <s v="AMERICAN EAGLE"/>
    <x v="1"/>
    <x v="1"/>
    <x v="1"/>
    <s v="131 - F13 "/>
    <x v="1"/>
    <x v="10"/>
    <x v="0"/>
    <m/>
    <x v="0"/>
    <m/>
    <x v="0"/>
    <x v="0"/>
    <x v="0"/>
    <x v="0"/>
  </r>
  <r>
    <s v="OR01767990"/>
    <s v="PR16118470"/>
    <x v="5"/>
    <x v="7"/>
    <s v="5RGC  GS ASSEMBLY  [GKB]"/>
    <x v="1"/>
    <s v="3979922"/>
    <s v="RGKBC-59 GSN6AE026 I PBR4D"/>
    <s v="EB GREEN-F KENSIN N-ANTI"/>
    <x v="0"/>
    <n v="5.5"/>
    <x v="1"/>
    <s v="  580"/>
    <n v="1100"/>
    <x v="1"/>
    <x v="0"/>
    <x v="1"/>
    <x v="1"/>
    <s v="CONG TY CO PHAN QUOC TE PHONG PHU"/>
    <s v="AMERICAN EAGLE"/>
    <x v="1"/>
    <x v="1"/>
    <x v="1"/>
    <s v="136 - F13 "/>
    <x v="1"/>
    <x v="10"/>
    <x v="1"/>
    <s v="69M - F32 "/>
    <x v="2"/>
    <s v="242 - F40 "/>
    <x v="0"/>
    <x v="0"/>
    <x v="0"/>
    <x v="0"/>
  </r>
  <r>
    <s v="OR01767990"/>
    <s v="PR16118480"/>
    <x v="5"/>
    <x v="7"/>
    <s v="5RGC  GS ASSEMBLY  [GKB]"/>
    <x v="1"/>
    <s v="3979922"/>
    <s v="RGKBC-59 GSN6AE026 I PBR4D"/>
    <s v="EB GREEN-F KENSIN N-ANTI"/>
    <x v="0"/>
    <n v="6"/>
    <x v="1"/>
    <s v="  580"/>
    <n v="265"/>
    <x v="1"/>
    <x v="0"/>
    <x v="1"/>
    <x v="1"/>
    <s v="CONG TY CO PHAN QUOC TE PHONG PHU"/>
    <s v="AMERICAN EAGLE"/>
    <x v="1"/>
    <x v="1"/>
    <x v="1"/>
    <s v="136 - F13 "/>
    <x v="1"/>
    <x v="10"/>
    <x v="1"/>
    <s v="69M - F32 "/>
    <x v="2"/>
    <s v="242 - F40 "/>
    <x v="3"/>
    <x v="19"/>
    <x v="0"/>
    <x v="0"/>
  </r>
  <r>
    <s v="OR01780860"/>
    <s v="PR16118250"/>
    <x v="5"/>
    <x v="7"/>
    <s v="5RGC  GS ASSEMBLY  [GKB]"/>
    <x v="1"/>
    <s v="3979922"/>
    <s v="RGKBC-59 GSN6AE026 I PBR4D"/>
    <s v="EB GREEN-F KENSIN N-ANTI"/>
    <x v="0"/>
    <n v="5"/>
    <x v="1"/>
    <s v="  560"/>
    <n v="1100"/>
    <x v="1"/>
    <x v="0"/>
    <x v="1"/>
    <x v="1"/>
    <s v="CONG TY CO PHAN QUOC TE PHONG PHU"/>
    <s v="AMERICAN EAGLE"/>
    <x v="1"/>
    <x v="1"/>
    <x v="1"/>
    <s v="157 - F13 "/>
    <x v="1"/>
    <x v="10"/>
    <x v="1"/>
    <s v="69M - F32 "/>
    <x v="0"/>
    <m/>
    <x v="0"/>
    <x v="0"/>
    <x v="0"/>
    <x v="0"/>
  </r>
  <r>
    <s v="OR01780860"/>
    <s v="PR16118260"/>
    <x v="5"/>
    <x v="7"/>
    <s v="5RGC  GS ASSEMBLY  [GKB]"/>
    <x v="1"/>
    <s v="3979922"/>
    <s v="RGKBC-59 GSN6AE026 I PBR4D"/>
    <s v="EB GREEN-F KENSIN N-ANTI"/>
    <x v="0"/>
    <n v="5"/>
    <x v="1"/>
    <s v="  560"/>
    <n v="1100"/>
    <x v="1"/>
    <x v="0"/>
    <x v="1"/>
    <x v="1"/>
    <s v="CONG TY CO PHAN QUOC TE PHONG PHU"/>
    <s v="AMERICAN EAGLE"/>
    <x v="1"/>
    <x v="1"/>
    <x v="1"/>
    <s v="157 - F13 "/>
    <x v="1"/>
    <x v="10"/>
    <x v="1"/>
    <s v="69M - F32 "/>
    <x v="0"/>
    <m/>
    <x v="0"/>
    <x v="0"/>
    <x v="0"/>
    <x v="0"/>
  </r>
  <r>
    <s v="OR01780860"/>
    <s v="PR16118270"/>
    <x v="5"/>
    <x v="7"/>
    <s v="5RGC  GS ASSEMBLY  [GKB]"/>
    <x v="1"/>
    <s v="3979922"/>
    <s v="RGKBC-59 GSN6AE026 I PBR4D"/>
    <s v="EB GREEN-F KENSIN N-ANTI"/>
    <x v="0"/>
    <n v="5"/>
    <x v="1"/>
    <s v="  560"/>
    <n v="1100"/>
    <x v="1"/>
    <x v="0"/>
    <x v="1"/>
    <x v="1"/>
    <s v="CONG TY CO PHAN QUOC TE PHONG PHU"/>
    <s v="AMERICAN EAGLE"/>
    <x v="1"/>
    <x v="1"/>
    <x v="1"/>
    <s v="157 - F13 "/>
    <x v="1"/>
    <x v="10"/>
    <x v="1"/>
    <s v="69M - F32 "/>
    <x v="2"/>
    <s v="242 - F40 "/>
    <x v="0"/>
    <x v="0"/>
    <x v="0"/>
    <x v="0"/>
  </r>
  <r>
    <s v="OR01780860"/>
    <s v="PR16118280"/>
    <x v="5"/>
    <x v="7"/>
    <s v="5RGC  GS ASSEMBLY  [GKB]"/>
    <x v="1"/>
    <s v="3979922"/>
    <s v="RGKBC-59 GSN6AE026 I PBR4D"/>
    <s v="EB GREEN-F KENSIN N-ANTI"/>
    <x v="0"/>
    <n v="5.5"/>
    <x v="1"/>
    <s v="  560"/>
    <n v="339"/>
    <x v="1"/>
    <x v="0"/>
    <x v="1"/>
    <x v="1"/>
    <s v="CONG TY CO PHAN QUOC TE PHONG PHU"/>
    <s v="AMERICAN EAGLE"/>
    <x v="1"/>
    <x v="1"/>
    <x v="1"/>
    <s v="157 - F13 "/>
    <x v="1"/>
    <x v="10"/>
    <x v="1"/>
    <s v="69M - F32 "/>
    <x v="2"/>
    <s v="242 - F40 "/>
    <x v="0"/>
    <x v="0"/>
    <x v="0"/>
    <x v="0"/>
  </r>
  <r>
    <s v="OR01780860"/>
    <s v="PR16170860"/>
    <x v="5"/>
    <x v="7"/>
    <s v="5RGC  GS ASSEMBLY  [GKB]"/>
    <x v="1"/>
    <s v="3979922"/>
    <s v="RGKBC-59 GSN6AE026 I PBR4D"/>
    <s v="EB GREEN-F KENSIN N-ANTI"/>
    <x v="0"/>
    <n v="6.5"/>
    <x v="1"/>
    <s v="  560"/>
    <n v="386"/>
    <x v="1"/>
    <x v="1"/>
    <x v="2"/>
    <x v="0"/>
    <s v="CONG TY CO PHAN QUOC TE PHONG PHU"/>
    <s v="AMERICAN EAGLE"/>
    <x v="1"/>
    <x v="1"/>
    <x v="1"/>
    <s v="157 - F13 "/>
    <x v="1"/>
    <x v="10"/>
    <x v="1"/>
    <s v="69M - F32 "/>
    <x v="2"/>
    <s v="242 - F40 "/>
    <x v="0"/>
    <x v="0"/>
    <x v="0"/>
    <x v="0"/>
  </r>
  <r>
    <s v="OR01767990"/>
    <s v="PR16190660"/>
    <x v="5"/>
    <x v="7"/>
    <s v="5RGC  GS ASSEMBLY  [GKB]"/>
    <x v="1"/>
    <s v="3979922"/>
    <s v="RGKBC-59 GSN6AE026 I PBR4D"/>
    <s v="EB GREEN-F KENSIN N-ANTI"/>
    <x v="0"/>
    <n v="4"/>
    <x v="1"/>
    <s v="  580"/>
    <n v="597"/>
    <x v="1"/>
    <x v="0"/>
    <x v="1"/>
    <x v="1"/>
    <s v="CONG TY CO PHAN QUOC TE PHONG PHU"/>
    <s v="AMERICAN EAGLE"/>
    <x v="1"/>
    <x v="1"/>
    <x v="1"/>
    <s v="142 - F13 "/>
    <x v="1"/>
    <x v="10"/>
    <x v="1"/>
    <s v="69M - F32 "/>
    <x v="0"/>
    <m/>
    <x v="0"/>
    <x v="0"/>
    <x v="0"/>
    <x v="0"/>
  </r>
  <r>
    <s v="OR01780860"/>
    <s v="PR1627441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0"/>
    <x v="2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7442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0"/>
    <x v="2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53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54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550"/>
    <x v="5"/>
    <x v="7"/>
    <s v="5RGC  GS ASSEMBLY  [GKB]"/>
    <x v="1"/>
    <s v="3979922"/>
    <s v="RGKBC-59 GSN6AE026 I PBR4D"/>
    <s v="EB GREEN-F KENSIN N-ANTI"/>
    <x v="0"/>
    <n v="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59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60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0960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0"/>
    <x v="2"/>
    <x v="1"/>
    <s v="CONG TY CO PHAN QUOC TE PHONG PHU"/>
    <s v="AMERICAN EAGLE"/>
    <x v="1"/>
    <x v="1"/>
    <x v="1"/>
    <s v="157 - F13 "/>
    <x v="1"/>
    <x v="10"/>
    <x v="0"/>
    <m/>
    <x v="0"/>
    <m/>
    <x v="0"/>
    <x v="0"/>
    <x v="0"/>
    <x v="0"/>
  </r>
  <r>
    <s v="OR01780860"/>
    <s v="PR1620961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0"/>
    <x v="2"/>
    <x v="1"/>
    <s v="CONG TY CO PHAN QUOC TE PHONG PHU"/>
    <s v="AMERICAN EAGLE"/>
    <x v="1"/>
    <x v="1"/>
    <x v="1"/>
    <s v="157 - F13 "/>
    <x v="1"/>
    <x v="10"/>
    <x v="0"/>
    <m/>
    <x v="0"/>
    <m/>
    <x v="0"/>
    <x v="0"/>
    <x v="0"/>
    <x v="0"/>
  </r>
  <r>
    <s v="OR01780860"/>
    <s v="PR1620962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2"/>
    <x v="0"/>
    <x v="2"/>
    <x v="1"/>
    <s v="CONG TY CO PHAN QUOC TE PHONG PHU"/>
    <s v="AMERICAN EAGLE"/>
    <x v="1"/>
    <x v="1"/>
    <x v="1"/>
    <s v="157 - F13 "/>
    <x v="1"/>
    <x v="10"/>
    <x v="0"/>
    <m/>
    <x v="0"/>
    <m/>
    <x v="0"/>
    <x v="0"/>
    <x v="0"/>
    <x v="0"/>
  </r>
  <r>
    <s v="OR01780860"/>
    <s v="PR16261610"/>
    <x v="5"/>
    <x v="7"/>
    <s v="5RGC  GS ASSEMBLY  [GKB]"/>
    <x v="1"/>
    <s v="3979922"/>
    <s v="RGKBC-59 GSN6AE026 I PBR4D"/>
    <s v="EB GREEN-F KENSIN N-ANTI"/>
    <x v="0"/>
    <n v="6"/>
    <x v="1"/>
    <s v="  560"/>
    <n v="9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61620"/>
    <x v="5"/>
    <x v="7"/>
    <s v="5RGC  GS ASSEMBLY  [GKB]"/>
    <x v="1"/>
    <s v="3979922"/>
    <s v="RGKBC-59 GSN6AE026 I PBR4D"/>
    <s v="EB GREEN-F KENSIN N-ANTI"/>
    <x v="0"/>
    <n v="6"/>
    <x v="1"/>
    <s v="  560"/>
    <n v="9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209630"/>
    <x v="5"/>
    <x v="7"/>
    <s v="5RGC  GS ASSEMBLY  [GKB]"/>
    <x v="1"/>
    <s v="3979922"/>
    <s v="RGKBC-59 GSN6AE026 I PBR4D"/>
    <s v="EB GREEN-F KENSIN N-ANTI"/>
    <x v="0"/>
    <n v="6"/>
    <x v="1"/>
    <s v="  560"/>
    <n v="713"/>
    <x v="2"/>
    <x v="0"/>
    <x v="2"/>
    <x v="1"/>
    <s v="CONG TY CO PHAN QUOC TE PHONG PHU"/>
    <s v="AMERICAN EAGLE"/>
    <x v="2"/>
    <x v="1"/>
    <x v="1"/>
    <s v="157 - F13 "/>
    <x v="0"/>
    <x v="0"/>
    <x v="0"/>
    <m/>
    <x v="0"/>
    <m/>
    <x v="0"/>
    <x v="0"/>
    <x v="0"/>
    <x v="0"/>
  </r>
  <r>
    <s v="OR01780890"/>
    <s v="PR16261570"/>
    <x v="5"/>
    <x v="7"/>
    <s v="5RGC  GS ASSEMBLY  [GKB]"/>
    <x v="1"/>
    <s v="3979922"/>
    <s v="RGKBC-59 GSN6AE026 I PBR4D"/>
    <s v="EB GREEN-F KENSIN N-ANTI"/>
    <x v="0"/>
    <n v="5.3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90"/>
    <s v="PR16261580"/>
    <x v="5"/>
    <x v="7"/>
    <s v="5RGC  GS ASSEMBLY  [GKB]"/>
    <x v="1"/>
    <s v="3979922"/>
    <s v="RGKBC-59 GSN6AE026 I PBR4D"/>
    <s v="EB GREEN-F KENSIN N-ANTI"/>
    <x v="0"/>
    <n v="5.3"/>
    <x v="1"/>
    <s v="  560"/>
    <n v="1100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90"/>
    <s v="PR16261560"/>
    <x v="5"/>
    <x v="7"/>
    <s v="5RGC  GS ASSEMBLY  [GKB]"/>
    <x v="1"/>
    <s v="3979922"/>
    <s v="RGKBC-59 GSN6AE026 I PBR4D"/>
    <s v="EB GREEN-F KENSIN N-ANTI"/>
    <x v="0"/>
    <n v="5.3"/>
    <x v="1"/>
    <s v="  560"/>
    <n v="285"/>
    <x v="2"/>
    <x v="1"/>
    <x v="3"/>
    <x v="0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1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2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3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4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5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60"/>
    <x v="5"/>
    <x v="7"/>
    <s v="5RGC  GS ASSEMBLY  [GKB]"/>
    <x v="1"/>
    <s v="3979922"/>
    <s v="RGKBC-59 GSN6AE026 I PBR4D"/>
    <s v="EB GREEN-F KENSIN N-ANTI"/>
    <x v="0"/>
    <n v="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7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8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299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60"/>
    <s v="PR16303000"/>
    <x v="5"/>
    <x v="7"/>
    <s v="5RGC  GS ASSEMBLY  [GKB]"/>
    <x v="1"/>
    <s v="3979922"/>
    <s v="RGKBC-59 GSN6AE026 I PBR4D"/>
    <s v="EB GREEN-F KENSIN N-ANTI"/>
    <x v="0"/>
    <n v="5.5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70"/>
    <s v="PR16302850"/>
    <x v="5"/>
    <x v="7"/>
    <s v="5RGC  GS ASSEMBLY  [GKB]"/>
    <x v="1"/>
    <s v="3979922"/>
    <s v="RGKBC-59 GSN6AE026 I PBR4D"/>
    <s v="EB GREEN-F KENSIN N-ANTI"/>
    <x v="0"/>
    <n v="4.5"/>
    <x v="1"/>
    <s v="  560"/>
    <n v="557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70"/>
    <s v="PR16302900"/>
    <x v="5"/>
    <x v="7"/>
    <s v="5RGC  GS ASSEMBLY  [GKB]"/>
    <x v="1"/>
    <s v="3979922"/>
    <s v="RGKBC-59 GSN6AE026 I PBR4D"/>
    <s v="EB GREEN-F KENSIN N-ANTI"/>
    <x v="0"/>
    <n v="5"/>
    <x v="1"/>
    <s v="  560"/>
    <n v="259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40"/>
    <x v="5"/>
    <x v="7"/>
    <s v="5RGC  GS ASSEMBLY  [GKB]"/>
    <x v="1"/>
    <s v="3979922"/>
    <s v="RGKBC-59 GSN6AE026 I PBR4D"/>
    <s v="EB GREEN-F KENSIN N-ANTI"/>
    <x v="0"/>
    <n v="4.3"/>
    <x v="1"/>
    <s v="  560"/>
    <n v="1032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60"/>
    <x v="5"/>
    <x v="7"/>
    <s v="5RGC  GS ASSEMBLY  [GKB]"/>
    <x v="1"/>
    <s v="3979922"/>
    <s v="RGKBC-59 GSN6AE026 I PBR4D"/>
    <s v="EB GREEN-F KENSIN N-ANTI"/>
    <x v="0"/>
    <n v="4.8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70"/>
    <x v="5"/>
    <x v="7"/>
    <s v="5RGC  GS ASSEMBLY  [GKB]"/>
    <x v="1"/>
    <s v="3979922"/>
    <s v="RGKBC-59 GSN6AE026 I PBR4D"/>
    <s v="EB GREEN-F KENSIN N-ANTI"/>
    <x v="0"/>
    <n v="4.8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80"/>
    <x v="5"/>
    <x v="7"/>
    <s v="5RGC  GS ASSEMBLY  [GKB]"/>
    <x v="1"/>
    <s v="3979922"/>
    <s v="RGKBC-59 GSN6AE026 I PBR4D"/>
    <s v="EB GREEN-F KENSIN N-ANTI"/>
    <x v="0"/>
    <n v="4.8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780880"/>
    <s v="PR16302890"/>
    <x v="5"/>
    <x v="7"/>
    <s v="5RGC  GS ASSEMBLY  [GKB]"/>
    <x v="1"/>
    <s v="3979922"/>
    <s v="RGKBC-59 GSN6AE026 I PBR4D"/>
    <s v="EB GREEN-F KENSIN N-ANTI"/>
    <x v="0"/>
    <n v="4.8"/>
    <x v="1"/>
    <s v="  560"/>
    <n v="1100"/>
    <x v="3"/>
    <x v="0"/>
    <x v="3"/>
    <x v="1"/>
    <s v="CONG TY CO PHAN QUOC TE PHONG PHU"/>
    <s v="AMERICAN EAGLE"/>
    <x v="0"/>
    <x v="1"/>
    <x v="0"/>
    <m/>
    <x v="0"/>
    <x v="0"/>
    <x v="0"/>
    <m/>
    <x v="0"/>
    <m/>
    <x v="0"/>
    <x v="0"/>
    <x v="0"/>
    <x v="0"/>
  </r>
  <r>
    <s v="OR01685530"/>
    <s v="PR16195570"/>
    <x v="2"/>
    <x v="0"/>
    <s v="5MFC  ASSEMBLY  [WASHING]"/>
    <x v="0"/>
    <s v="6000042"/>
    <s v="RGNC-56 DA8DROB C5 PBR4D"/>
    <s v="GREEN-F KENSIN N-ANTI"/>
    <x v="3"/>
    <n v="9.5"/>
    <x v="1"/>
    <s v="  543"/>
    <n v="259"/>
    <x v="1"/>
    <x v="1"/>
    <x v="2"/>
    <x v="0"/>
    <s v="YAKJIN TRADING CORPORATION"/>
    <s v="OLD NAVY"/>
    <x v="1"/>
    <x v="1"/>
    <x v="1"/>
    <s v="135 - F13 "/>
    <x v="1"/>
    <x v="1"/>
    <x v="0"/>
    <m/>
    <x v="0"/>
    <m/>
    <x v="0"/>
    <x v="0"/>
    <x v="0"/>
    <x v="0"/>
  </r>
  <r>
    <s v="OR01685540"/>
    <s v="PR16195590"/>
    <x v="2"/>
    <x v="0"/>
    <s v="5MFC  ASSEMBLY  [WASHING]"/>
    <x v="0"/>
    <s v="6000042"/>
    <s v="RGNC-56 DA8DROB C5 PBR4D"/>
    <s v="GREEN-F KENSIN N-ANTI"/>
    <x v="3"/>
    <n v="9.5"/>
    <x v="1"/>
    <s v="V3730"/>
    <n v="800"/>
    <x v="1"/>
    <x v="1"/>
    <x v="2"/>
    <x v="0"/>
    <s v="YAKJIN TRADING CORPORATION"/>
    <s v="OLD NAVY"/>
    <x v="0"/>
    <x v="1"/>
    <x v="1"/>
    <s v="135 - F13 "/>
    <x v="0"/>
    <x v="0"/>
    <x v="0"/>
    <m/>
    <x v="0"/>
    <m/>
    <x v="0"/>
    <x v="0"/>
    <x v="0"/>
    <x v="0"/>
  </r>
  <r>
    <s v="OR01685540"/>
    <s v="PR16195600"/>
    <x v="2"/>
    <x v="0"/>
    <s v="5MFC  ASSEMBLY  [WASHING]"/>
    <x v="0"/>
    <s v="6000042"/>
    <s v="RGNC-56 DA8DROB C5 PBR4D"/>
    <s v="GREEN-F KENSIN N-ANTI"/>
    <x v="3"/>
    <n v="9.5"/>
    <x v="1"/>
    <s v="V3730"/>
    <n v="800"/>
    <x v="1"/>
    <x v="1"/>
    <x v="2"/>
    <x v="0"/>
    <s v="YAKJIN TRADING CORPORATION"/>
    <s v="OLD NAVY"/>
    <x v="1"/>
    <x v="1"/>
    <x v="1"/>
    <s v="135 - F13 "/>
    <x v="1"/>
    <x v="1"/>
    <x v="0"/>
    <m/>
    <x v="0"/>
    <m/>
    <x v="0"/>
    <x v="0"/>
    <x v="0"/>
    <x v="0"/>
  </r>
  <r>
    <s v="OR01685540"/>
    <s v="PR16195580"/>
    <x v="2"/>
    <x v="0"/>
    <s v="5MFC  ASSEMBLY  [WASHING]"/>
    <x v="0"/>
    <s v="6000042"/>
    <s v="RGNC-56 DA8DROB C5 PBR4D"/>
    <s v="GREEN-F KENSIN N-ANTI"/>
    <x v="3"/>
    <n v="9.5"/>
    <x v="1"/>
    <s v="V3730"/>
    <n v="734"/>
    <x v="1"/>
    <x v="1"/>
    <x v="2"/>
    <x v="0"/>
    <s v="YAKJIN TRADING CORPORATION"/>
    <s v="OLD NAVY"/>
    <x v="2"/>
    <x v="1"/>
    <x v="1"/>
    <s v="135 - F13 "/>
    <x v="0"/>
    <x v="0"/>
    <x v="0"/>
    <m/>
    <x v="0"/>
    <m/>
    <x v="0"/>
    <x v="0"/>
    <x v="0"/>
    <x v="0"/>
  </r>
  <r>
    <s v="OR01780150"/>
    <s v="PR1617109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50"/>
    <s v="PR1617110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50"/>
    <s v="PR1617108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50"/>
    <s v="PR16118300"/>
    <x v="5"/>
    <x v="7"/>
    <s v="5RGC  GS ASSEMBLY  [GKB]"/>
    <x v="1"/>
    <s v="6000087"/>
    <s v="RGKBC-59 GSN6ON16 I PBR4D"/>
    <s v="BS-5YBH EB GREEN-F KENSIN N-ANTI"/>
    <x v="0"/>
    <n v="5.5"/>
    <x v="1"/>
    <s v="  560"/>
    <n v="890"/>
    <x v="1"/>
    <x v="0"/>
    <x v="1"/>
    <x v="1"/>
    <s v="CRYSTAL APPAREL LTD"/>
    <s v="OLD NAVY"/>
    <x v="1"/>
    <x v="1"/>
    <x v="1"/>
    <s v="157 - F13 "/>
    <x v="1"/>
    <x v="10"/>
    <x v="1"/>
    <s v="66M - F32 "/>
    <x v="2"/>
    <s v="243 - F40 "/>
    <x v="3"/>
    <x v="20"/>
    <x v="0"/>
    <x v="0"/>
  </r>
  <r>
    <s v="OR01780160"/>
    <s v="PR1617089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5M - F32 "/>
    <x v="2"/>
    <s v="241 - F40 "/>
    <x v="0"/>
    <x v="0"/>
    <x v="0"/>
    <x v="0"/>
  </r>
  <r>
    <s v="OR01780160"/>
    <s v="PR16170880"/>
    <x v="5"/>
    <x v="7"/>
    <s v="5RGC  GS ASSEMBLY  [GKB]"/>
    <x v="1"/>
    <s v="6000087"/>
    <s v="RGKBC-59 GSN6ON16 I PBR4D"/>
    <s v="BS-5YBH EB GREEN-F KENSIN N-ANTI"/>
    <x v="0"/>
    <n v="5"/>
    <x v="1"/>
    <s v="  560"/>
    <n v="760"/>
    <x v="1"/>
    <x v="1"/>
    <x v="2"/>
    <x v="0"/>
    <s v="CRYSTAL APPAREL LTD"/>
    <s v="OLD NAVY"/>
    <x v="1"/>
    <x v="1"/>
    <x v="1"/>
    <s v="157 - F13 "/>
    <x v="1"/>
    <x v="10"/>
    <x v="1"/>
    <s v="65M - F32 "/>
    <x v="2"/>
    <s v="241 - F40 "/>
    <x v="0"/>
    <x v="0"/>
    <x v="0"/>
    <x v="0"/>
  </r>
  <r>
    <s v="OR01780160"/>
    <s v="PR1617111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12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13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14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15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60"/>
    <s v="PR16171070"/>
    <x v="5"/>
    <x v="7"/>
    <s v="5RGC  GS ASSEMBLY  [GKB]"/>
    <x v="1"/>
    <s v="6000087"/>
    <s v="RGKBC-59 GSN6ON16 I PBR4D"/>
    <s v="BS-5YBH EB GREEN-F KENSIN N-ANTI"/>
    <x v="0"/>
    <n v="5.5"/>
    <x v="1"/>
    <s v="  560"/>
    <n v="109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70"/>
    <s v="PR1617094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70"/>
    <s v="PR1617097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2"/>
    <s v="243 - F40 "/>
    <x v="0"/>
    <x v="0"/>
    <x v="0"/>
    <x v="0"/>
  </r>
  <r>
    <s v="OR01780170"/>
    <s v="PR16170870"/>
    <x v="5"/>
    <x v="7"/>
    <s v="5RGC  GS ASSEMBLY  [GKB]"/>
    <x v="1"/>
    <s v="6000087"/>
    <s v="RGKBC-59 GSN6ON16 I PBR4D"/>
    <s v="BS-5YBH EB GREEN-F KENSIN N-ANTI"/>
    <x v="0"/>
    <n v="5"/>
    <x v="1"/>
    <s v="  560"/>
    <n v="700"/>
    <x v="1"/>
    <x v="1"/>
    <x v="2"/>
    <x v="0"/>
    <s v="CRYSTAL APPAREL LTD"/>
    <s v="OLD NAVY"/>
    <x v="1"/>
    <x v="1"/>
    <x v="1"/>
    <s v="157 - F13 "/>
    <x v="1"/>
    <x v="10"/>
    <x v="1"/>
    <s v="65M - F32 "/>
    <x v="2"/>
    <s v="241 - F40 "/>
    <x v="0"/>
    <x v="0"/>
    <x v="0"/>
    <x v="0"/>
  </r>
  <r>
    <s v="OR01780170"/>
    <s v="PR1617101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2"/>
    <s v="243 - F40 "/>
    <x v="0"/>
    <x v="0"/>
    <x v="0"/>
    <x v="0"/>
  </r>
  <r>
    <s v="OR01780170"/>
    <s v="PR1617105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80"/>
    <s v="PR16118290"/>
    <x v="5"/>
    <x v="7"/>
    <s v="5RGC  GS ASSEMBLY  [GKB]"/>
    <x v="1"/>
    <s v="6000087"/>
    <s v="RGKBC-59 GSN6ON16 I PBR4D"/>
    <s v="BS-5YBH EB GREEN-F KENSIN N-ANTI"/>
    <x v="0"/>
    <n v="5.5"/>
    <x v="1"/>
    <s v="  560"/>
    <n v="860"/>
    <x v="1"/>
    <x v="0"/>
    <x v="1"/>
    <x v="1"/>
    <s v="CRYSTAL APPAREL LTD"/>
    <s v="OLD NAVY"/>
    <x v="1"/>
    <x v="1"/>
    <x v="1"/>
    <s v="157 - F13 "/>
    <x v="1"/>
    <x v="10"/>
    <x v="1"/>
    <s v="66M - F32 "/>
    <x v="2"/>
    <s v="243 - F40 "/>
    <x v="0"/>
    <x v="0"/>
    <x v="0"/>
    <x v="0"/>
  </r>
  <r>
    <s v="OR01780170"/>
    <s v="PR1617116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1"/>
    <x v="1"/>
    <x v="2"/>
    <x v="0"/>
    <s v="CRYSTAL APPAREL LTD"/>
    <s v="OLD NAVY"/>
    <x v="1"/>
    <x v="1"/>
    <x v="1"/>
    <s v="157 - F13 "/>
    <x v="1"/>
    <x v="10"/>
    <x v="1"/>
    <s v="66M - F32 "/>
    <x v="0"/>
    <m/>
    <x v="0"/>
    <x v="0"/>
    <x v="0"/>
    <x v="0"/>
  </r>
  <r>
    <s v="OR01780150"/>
    <s v="PR1628227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50"/>
    <s v="PR1620977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50"/>
    <s v="PR1620978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50"/>
    <s v="PR1620979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60"/>
    <s v="PR1620964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0"/>
    <x v="0"/>
    <x v="0"/>
    <m/>
    <x v="0"/>
    <m/>
    <x v="0"/>
    <x v="0"/>
    <x v="0"/>
    <x v="0"/>
  </r>
  <r>
    <s v="OR01780160"/>
    <s v="PR1620965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0"/>
    <x v="0"/>
    <x v="0"/>
    <m/>
    <x v="0"/>
    <m/>
    <x v="0"/>
    <x v="0"/>
    <x v="0"/>
    <x v="0"/>
  </r>
  <r>
    <s v="OR01780160"/>
    <s v="PR1620966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1"/>
    <x v="21"/>
    <x v="0"/>
    <m/>
    <x v="0"/>
    <m/>
    <x v="0"/>
    <x v="0"/>
    <x v="0"/>
    <x v="0"/>
  </r>
  <r>
    <s v="OR01780160"/>
    <s v="PR1626163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70"/>
    <s v="PR1620967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1"/>
    <x v="21"/>
    <x v="0"/>
    <m/>
    <x v="0"/>
    <m/>
    <x v="0"/>
    <x v="0"/>
    <x v="0"/>
    <x v="0"/>
  </r>
  <r>
    <s v="OR01780170"/>
    <s v="PR1620968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0"/>
    <x v="0"/>
    <x v="0"/>
    <m/>
    <x v="0"/>
    <m/>
    <x v="0"/>
    <x v="0"/>
    <x v="0"/>
    <x v="0"/>
  </r>
  <r>
    <s v="OR01780170"/>
    <s v="PR1620969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42 - F13 "/>
    <x v="0"/>
    <x v="0"/>
    <x v="0"/>
    <m/>
    <x v="0"/>
    <m/>
    <x v="0"/>
    <x v="0"/>
    <x v="0"/>
    <x v="0"/>
  </r>
  <r>
    <s v="OR01780170"/>
    <s v="PR1620970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0"/>
    <x v="1"/>
    <x v="1"/>
    <s v="142 - F13 "/>
    <x v="0"/>
    <x v="0"/>
    <x v="0"/>
    <m/>
    <x v="0"/>
    <m/>
    <x v="0"/>
    <x v="0"/>
    <x v="0"/>
    <x v="0"/>
  </r>
  <r>
    <s v="OR01780170"/>
    <s v="PR1620971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0972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0973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70"/>
    <s v="PR1620974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70"/>
    <s v="PR1624091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2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80"/>
    <s v="PR1620975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80"/>
    <s v="PR16209760"/>
    <x v="5"/>
    <x v="7"/>
    <s v="5RGC  GS ASSEMBLY  [GKB]"/>
    <x v="1"/>
    <s v="6000087"/>
    <s v="RGKBC-59 GSN6ON16 I PBR4D"/>
    <s v="BS-5YBH EB GREEN-F KENSIN N-ANTI"/>
    <x v="0"/>
    <n v="5"/>
    <x v="1"/>
    <s v="  560"/>
    <n v="1100"/>
    <x v="2"/>
    <x v="0"/>
    <x v="2"/>
    <x v="1"/>
    <s v="CRYSTAL APPAREL LTD"/>
    <s v="OLD NAVY"/>
    <x v="2"/>
    <x v="1"/>
    <x v="1"/>
    <s v="157 - F13 "/>
    <x v="0"/>
    <x v="0"/>
    <x v="0"/>
    <m/>
    <x v="0"/>
    <m/>
    <x v="0"/>
    <x v="0"/>
    <x v="0"/>
    <x v="0"/>
  </r>
  <r>
    <s v="OR01780170"/>
    <s v="PR1624093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4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5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6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7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8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2"/>
    <x v="1"/>
    <x v="3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099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3"/>
    <x v="1"/>
    <x v="4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100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3"/>
    <x v="1"/>
    <x v="4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80170"/>
    <s v="PR16241010"/>
    <x v="5"/>
    <x v="7"/>
    <s v="5RGC  GS ASSEMBLY  [GKB]"/>
    <x v="1"/>
    <s v="6000087"/>
    <s v="RGKBC-59 GSN6ON16 I PBR4D"/>
    <s v="BS-5YBH EB GREEN-F KENSIN N-ANTI"/>
    <x v="0"/>
    <n v="5.5"/>
    <x v="1"/>
    <s v="  560"/>
    <n v="1100"/>
    <x v="3"/>
    <x v="1"/>
    <x v="4"/>
    <x v="0"/>
    <s v="CRYSTAL APPAREL LTD"/>
    <s v="OLD NAVY"/>
    <x v="0"/>
    <x v="1"/>
    <x v="0"/>
    <m/>
    <x v="0"/>
    <x v="0"/>
    <x v="0"/>
    <m/>
    <x v="0"/>
    <m/>
    <x v="0"/>
    <x v="0"/>
    <x v="0"/>
    <x v="0"/>
  </r>
  <r>
    <s v="OR01791720"/>
    <s v="PR16227240"/>
    <x v="0"/>
    <x v="2"/>
    <s v="3YNRC  GS  ASSEMBLY [WASHING]"/>
    <x v="0"/>
    <s v="6013717"/>
    <s v="YMRDSC-39 GSN8GP253 C6 PBR2D"/>
    <s v="GREEN-F N-ANTI"/>
    <x v="0"/>
    <n v="3.5"/>
    <x v="1"/>
    <s v="  233"/>
    <n v="5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27250"/>
    <x v="0"/>
    <x v="2"/>
    <s v="3YNRC  GS  ASSEMBLY [WASHING]"/>
    <x v="0"/>
    <s v="6013717"/>
    <s v="YMRDSC-39 GSN8GP253 C6 PBR2D"/>
    <s v="GREEN-F N-ANTI"/>
    <x v="0"/>
    <n v="3.5"/>
    <x v="1"/>
    <s v="  233"/>
    <n v="15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10"/>
    <x v="0"/>
    <x v="2"/>
    <s v="3YNRC  GS  ASSEMBLY [WASHING]"/>
    <x v="0"/>
    <s v="6013717"/>
    <s v="YMRDSC-39 GSN8GP253 C6 PBR2D"/>
    <s v="GREEN-F N-ANTI"/>
    <x v="0"/>
    <n v="3.8"/>
    <x v="1"/>
    <s v="  233"/>
    <n v="5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00"/>
    <x v="0"/>
    <x v="2"/>
    <s v="3YNRC  GS  ASSEMBLY [WASHING]"/>
    <x v="0"/>
    <s v="6013717"/>
    <s v="YMRDSC-39 GSN8GP253 C6 PBR2D"/>
    <s v="GREEN-F N-ANTI"/>
    <x v="0"/>
    <n v="3.8"/>
    <x v="1"/>
    <s v="  233"/>
    <n v="1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30"/>
    <x v="0"/>
    <x v="2"/>
    <s v="3YNRC  GS  ASSEMBLY [WASHING]"/>
    <x v="0"/>
    <s v="6013717"/>
    <s v="YMRDSC-39 GSN8GP253 C6 PBR2D"/>
    <s v="GREEN-F N-ANTI"/>
    <x v="0"/>
    <n v="4"/>
    <x v="1"/>
    <s v="  233"/>
    <n v="7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20"/>
    <x v="0"/>
    <x v="2"/>
    <s v="3YNRC  GS  ASSEMBLY [WASHING]"/>
    <x v="0"/>
    <s v="6013717"/>
    <s v="YMRDSC-39 GSN8GP253 C6 PBR2D"/>
    <s v="GREEN-F N-ANTI"/>
    <x v="0"/>
    <n v="4"/>
    <x v="1"/>
    <s v="  233"/>
    <n v="1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50"/>
    <x v="0"/>
    <x v="2"/>
    <s v="3YNRC  GS  ASSEMBLY [WASHING]"/>
    <x v="0"/>
    <s v="6013717"/>
    <s v="YMRDSC-39 GSN8GP253 C6 PBR2D"/>
    <s v="GREEN-F N-ANTI"/>
    <x v="0"/>
    <n v="4.3"/>
    <x v="1"/>
    <s v="  233"/>
    <n v="7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40"/>
    <x v="0"/>
    <x v="2"/>
    <s v="3YNRC  GS  ASSEMBLY [WASHING]"/>
    <x v="0"/>
    <s v="6013717"/>
    <s v="YMRDSC-39 GSN8GP253 C6 PBR2D"/>
    <s v="GREEN-F N-ANTI"/>
    <x v="0"/>
    <n v="4.3"/>
    <x v="1"/>
    <s v="  233"/>
    <n v="1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27260"/>
    <x v="0"/>
    <x v="2"/>
    <s v="3YNRC  GS  ASSEMBLY [WASHING]"/>
    <x v="0"/>
    <s v="6013717"/>
    <s v="YMRDSC-39 GSN8GP253 C6 PBR2D"/>
    <s v="GREEN-F N-ANTI"/>
    <x v="0"/>
    <n v="4.5"/>
    <x v="1"/>
    <s v="  233"/>
    <n v="500"/>
    <x v="2"/>
    <x v="0"/>
    <x v="2"/>
    <x v="0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08970"/>
    <x v="0"/>
    <x v="2"/>
    <s v="3YNRC  GS  ASSEMBLY [WASHING]"/>
    <x v="0"/>
    <s v="6013717"/>
    <s v="YMRDSC-39 GSN8GP253 C6 PBR2D"/>
    <s v="GREEN-F N-ANTI"/>
    <x v="0"/>
    <n v="4.5"/>
    <x v="1"/>
    <s v="  233"/>
    <n v="100"/>
    <x v="2"/>
    <x v="0"/>
    <x v="2"/>
    <x v="0"/>
    <s v="J.D.UNITED TRADING CORPORATION"/>
    <s v="GAP"/>
    <x v="1"/>
    <x v="1"/>
    <x v="1"/>
    <s v="119 - F13 "/>
    <x v="1"/>
    <x v="4"/>
    <x v="0"/>
    <m/>
    <x v="0"/>
    <m/>
    <x v="0"/>
    <x v="0"/>
    <x v="0"/>
    <x v="0"/>
  </r>
  <r>
    <s v="OR01791720"/>
    <s v="PR16261070"/>
    <x v="0"/>
    <x v="2"/>
    <s v="3YNRC  GS  ASSEMBLY [WASHING]"/>
    <x v="0"/>
    <s v="6013717"/>
    <s v="YMRDSC-39 GSN8GP253 C6 PBR2D"/>
    <s v="GREEN-F N-ANTI"/>
    <x v="0"/>
    <n v="4.8"/>
    <x v="1"/>
    <s v="  233"/>
    <n v="4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91720"/>
    <s v="PR16261060"/>
    <x v="0"/>
    <x v="2"/>
    <s v="3YNRC  GS  ASSEMBLY [WASHING]"/>
    <x v="0"/>
    <s v="6013717"/>
    <s v="YMRDSC-39 GSN8GP253 C6 PBR2D"/>
    <s v="GREEN-F N-ANTI"/>
    <x v="0"/>
    <n v="4.8"/>
    <x v="1"/>
    <s v="  233"/>
    <n v="100"/>
    <x v="2"/>
    <x v="1"/>
    <x v="2"/>
    <x v="1"/>
    <s v="J.D.UNITED TRADING CORPORATION"/>
    <s v="GAP"/>
    <x v="0"/>
    <x v="1"/>
    <x v="0"/>
    <m/>
    <x v="0"/>
    <x v="0"/>
    <x v="0"/>
    <m/>
    <x v="0"/>
    <m/>
    <x v="0"/>
    <x v="0"/>
    <x v="0"/>
    <x v="0"/>
  </r>
  <r>
    <s v="OR01780510"/>
    <s v="PR1611790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1"/>
    <x v="0"/>
    <x v="1"/>
    <x v="0"/>
    <s v="ROO HSING CO.,LTD"/>
    <s v="H&amp;M APPAREL"/>
    <x v="1"/>
    <x v="1"/>
    <x v="1"/>
    <s v="120 - F13 "/>
    <x v="1"/>
    <x v="1"/>
    <x v="0"/>
    <m/>
    <x v="0"/>
    <m/>
    <x v="0"/>
    <x v="0"/>
    <x v="0"/>
    <x v="0"/>
  </r>
  <r>
    <s v="OR01780510"/>
    <s v="PR1611791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1"/>
    <x v="0"/>
    <x v="1"/>
    <x v="0"/>
    <s v="ROO HSING CO.,LTD"/>
    <s v="H&amp;M APPAREL"/>
    <x v="1"/>
    <x v="1"/>
    <x v="1"/>
    <s v="120 - F13 "/>
    <x v="1"/>
    <x v="1"/>
    <x v="0"/>
    <m/>
    <x v="0"/>
    <m/>
    <x v="0"/>
    <x v="0"/>
    <x v="0"/>
    <x v="0"/>
  </r>
  <r>
    <s v="OR01780510"/>
    <s v="PR1630182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3"/>
    <x v="0"/>
    <x v="3"/>
    <x v="0"/>
    <s v="ROO HSING CO.,LTD"/>
    <s v="H&amp;M APPAREL"/>
    <x v="0"/>
    <x v="1"/>
    <x v="0"/>
    <m/>
    <x v="0"/>
    <x v="0"/>
    <x v="0"/>
    <m/>
    <x v="0"/>
    <m/>
    <x v="0"/>
    <x v="0"/>
    <x v="0"/>
    <x v="0"/>
  </r>
  <r>
    <s v="OR01780510"/>
    <s v="PR1630183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3"/>
    <x v="0"/>
    <x v="3"/>
    <x v="0"/>
    <s v="ROO HSING CO.,LTD"/>
    <s v="H&amp;M APPAREL"/>
    <x v="0"/>
    <x v="1"/>
    <x v="0"/>
    <m/>
    <x v="0"/>
    <x v="0"/>
    <x v="0"/>
    <m/>
    <x v="0"/>
    <m/>
    <x v="0"/>
    <x v="0"/>
    <x v="0"/>
    <x v="0"/>
  </r>
  <r>
    <s v="OR01780510"/>
    <s v="PR16301840"/>
    <x v="0"/>
    <x v="0"/>
    <s v="3YGC  GS  ASSEMBLY [WASHING]"/>
    <x v="0"/>
    <s v="6020061"/>
    <s v="YGRC-39 GSB84HM254 J PBR2D"/>
    <s v="EB GREEN-F KENSIN N-ANTI"/>
    <x v="0"/>
    <n v="14"/>
    <x v="0"/>
    <s v="  960"/>
    <n v="1700"/>
    <x v="3"/>
    <x v="0"/>
    <x v="3"/>
    <x v="0"/>
    <s v="ROO HSING CO.,LTD"/>
    <s v="H&amp;M APPAREL"/>
    <x v="0"/>
    <x v="1"/>
    <x v="0"/>
    <m/>
    <x v="0"/>
    <x v="0"/>
    <x v="0"/>
    <m/>
    <x v="0"/>
    <m/>
    <x v="0"/>
    <x v="0"/>
    <x v="0"/>
    <x v="0"/>
  </r>
  <r>
    <s v="OR01787600"/>
    <s v="PR16282480"/>
    <x v="6"/>
    <x v="9"/>
    <s v="5RM&amp;RNO  SAMPLE [WASHING]"/>
    <x v="0"/>
    <s v="6021930"/>
    <s v="RMNOL-56 DA8TH077 V6S PE14"/>
    <s v="N-ANTI T-TL"/>
    <x v="3"/>
    <n v="8"/>
    <x v="1"/>
    <s v="  501"/>
    <n v="3"/>
    <x v="2"/>
    <x v="0"/>
    <x v="2"/>
    <x v="0"/>
    <s v="UNITED TEXTILE INC. TAIWAN BRANCH"/>
    <s v="TOMMY HILFIGER WOMEN US"/>
    <x v="0"/>
    <x v="1"/>
    <x v="0"/>
    <m/>
    <x v="0"/>
    <x v="0"/>
    <x v="0"/>
    <m/>
    <x v="0"/>
    <m/>
    <x v="0"/>
    <x v="0"/>
    <x v="0"/>
    <x v="0"/>
  </r>
  <r>
    <s v="OR01787600"/>
    <s v="PR16282490"/>
    <x v="6"/>
    <x v="9"/>
    <s v="5RM&amp;RNO  SAMPLE [WASHING]"/>
    <x v="0"/>
    <s v="6021930"/>
    <s v="RMNOL-56 DA8TH077 V6S PE14"/>
    <s v="N-ANTI T-TL"/>
    <x v="3"/>
    <n v="8"/>
    <x v="1"/>
    <s v="  841"/>
    <n v="3"/>
    <x v="2"/>
    <x v="0"/>
    <x v="2"/>
    <x v="0"/>
    <s v="UNITED TEXTILE INC. TAIWAN BRANCH"/>
    <s v="TOMMY HILFIGER WOMEN US"/>
    <x v="0"/>
    <x v="1"/>
    <x v="0"/>
    <m/>
    <x v="0"/>
    <x v="0"/>
    <x v="0"/>
    <m/>
    <x v="0"/>
    <m/>
    <x v="0"/>
    <x v="0"/>
    <x v="0"/>
    <x v="0"/>
  </r>
  <r>
    <s v="OR01787600"/>
    <s v="PR16282470"/>
    <x v="6"/>
    <x v="9"/>
    <s v="5RM&amp;RNO  SAMPLE [WASHING]"/>
    <x v="0"/>
    <s v="6021930"/>
    <s v="RMNOL-56 DA8TH077 V6S PE14"/>
    <s v="N-ANTI T-TL"/>
    <x v="3"/>
    <n v="8"/>
    <x v="1"/>
    <s v="  196"/>
    <n v="3"/>
    <x v="2"/>
    <x v="0"/>
    <x v="2"/>
    <x v="0"/>
    <s v="UNITED TEXTILE INC. TAIWAN BRANCH"/>
    <s v="TOMMY HILFIGER WOMEN US"/>
    <x v="0"/>
    <x v="1"/>
    <x v="0"/>
    <m/>
    <x v="0"/>
    <x v="0"/>
    <x v="0"/>
    <m/>
    <x v="0"/>
    <m/>
    <x v="0"/>
    <x v="0"/>
    <x v="0"/>
    <x v="0"/>
  </r>
  <r>
    <s v="OR01788340"/>
    <s v="PR16200990"/>
    <x v="1"/>
    <x v="19"/>
    <s v="5MFC SAMPLE [WASHING]"/>
    <x v="0"/>
    <s v="6029707"/>
    <s v="RGC-56 DA8H073 O PE14"/>
    <s v="KENSIN N-ANTI TWIST4"/>
    <x v="3"/>
    <n v="12"/>
    <x v="0"/>
    <s v="  580"/>
    <n v="10"/>
    <x v="1"/>
    <x v="0"/>
    <x v="1"/>
    <x v="0"/>
    <s v="CONG TY CO PHAN SCAVI"/>
    <s v=""/>
    <x v="1"/>
    <x v="1"/>
    <x v="1"/>
    <s v="128 - F13 "/>
    <x v="1"/>
    <x v="1"/>
    <x v="1"/>
    <s v="67M - F32 "/>
    <x v="2"/>
    <s v="784 - F31 "/>
    <x v="3"/>
    <x v="6"/>
    <x v="0"/>
    <x v="0"/>
  </r>
  <r>
    <s v="OR01652170"/>
    <s v="PR16225060"/>
    <x v="0"/>
    <x v="13"/>
    <s v="3YGC  DA  ASSEMBLY [GTH]"/>
    <x v="5"/>
    <s v="6039941"/>
    <s v="YGRTHC-36 DADHR H3 PBR2D"/>
    <s v="GREEN-F KENSIN N-ANTI"/>
    <x v="3"/>
    <n v="24"/>
    <x v="0"/>
    <s v="VK465"/>
    <n v="745"/>
    <x v="2"/>
    <x v="0"/>
    <x v="2"/>
    <x v="1"/>
    <s v="CONG TY TNHH, LIEN DOANH VINH HUNG"/>
    <s v="NIKE"/>
    <x v="2"/>
    <x v="1"/>
    <x v="1"/>
    <s v="145 - F13 "/>
    <x v="0"/>
    <x v="0"/>
    <x v="0"/>
    <m/>
    <x v="0"/>
    <m/>
    <x v="0"/>
    <x v="0"/>
    <x v="0"/>
    <x v="0"/>
  </r>
  <r>
    <s v="OR01705220"/>
    <s v="PR16164750"/>
    <x v="4"/>
    <x v="6"/>
    <s v="5MFOL  ASSEMBLY   [GTH&amp;GTX]"/>
    <x v="4"/>
    <s v="6070270"/>
    <s v="RGTHOL-56 DA8BR073 V7 PBR4D"/>
    <s v="EB GREEN-F N-ANTI ND-B T-TL"/>
    <x v="3"/>
    <n v="26.5"/>
    <x v="1"/>
    <s v="  071"/>
    <n v="45"/>
    <x v="0"/>
    <x v="1"/>
    <x v="1"/>
    <x v="0"/>
    <s v="YKK HONG KONG LTD."/>
    <s v=""/>
    <x v="1"/>
    <x v="1"/>
    <x v="1"/>
    <s v="142 - F13 "/>
    <x v="1"/>
    <x v="7"/>
    <x v="1"/>
    <s v="602 - F40 "/>
    <x v="0"/>
    <m/>
    <x v="0"/>
    <x v="0"/>
    <x v="0"/>
    <x v="0"/>
  </r>
  <r>
    <s v="OR01723140"/>
    <s v="PR16262220"/>
    <x v="4"/>
    <x v="6"/>
    <s v="5MFOL  ASSEMBLY   [GTH&amp;GTX]"/>
    <x v="4"/>
    <s v="6070270"/>
    <s v="RGTHOL-56 DA8BR073 V7 PBR4D"/>
    <s v="EB GREEN-F N-ANTI ND-B T-TL"/>
    <x v="3"/>
    <n v="22"/>
    <x v="1"/>
    <s v="  580"/>
    <n v="30"/>
    <x v="2"/>
    <x v="1"/>
    <x v="3"/>
    <x v="0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23140"/>
    <s v="PR16262230"/>
    <x v="4"/>
    <x v="6"/>
    <s v="5MFOL  ASSEMBLY   [GTH&amp;GTX]"/>
    <x v="4"/>
    <s v="6070270"/>
    <s v="RGTHOL-56 DA8BR073 V7 PBR4D"/>
    <s v="EB GREEN-F N-ANTI ND-B T-TL"/>
    <x v="3"/>
    <n v="23"/>
    <x v="1"/>
    <s v="  580"/>
    <n v="130"/>
    <x v="2"/>
    <x v="1"/>
    <x v="3"/>
    <x v="0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23140"/>
    <s v="PR16262240"/>
    <x v="4"/>
    <x v="6"/>
    <s v="5MFOL  ASSEMBLY   [GTH&amp;GTX]"/>
    <x v="4"/>
    <s v="6070270"/>
    <s v="RGTHOL-56 DA8BR073 V7 PBR4D"/>
    <s v="EB GREEN-F N-ANTI ND-B T-TL"/>
    <x v="3"/>
    <n v="23.8"/>
    <x v="1"/>
    <s v="  580"/>
    <n v="330"/>
    <x v="2"/>
    <x v="1"/>
    <x v="3"/>
    <x v="0"/>
    <s v="YAKJIN TRADING CORPORATION"/>
    <s v="BANANA REPUBLIC"/>
    <x v="0"/>
    <x v="1"/>
    <x v="1"/>
    <s v="137 - F13 "/>
    <x v="0"/>
    <x v="0"/>
    <x v="0"/>
    <m/>
    <x v="0"/>
    <m/>
    <x v="0"/>
    <x v="0"/>
    <x v="0"/>
    <x v="0"/>
  </r>
  <r>
    <s v="OR01723140"/>
    <s v="PR16262250"/>
    <x v="4"/>
    <x v="6"/>
    <s v="5MFOL  ASSEMBLY   [GTH&amp;GTX]"/>
    <x v="4"/>
    <s v="6070270"/>
    <s v="RGTHOL-56 DA8BR073 V7 PBR4D"/>
    <s v="EB GREEN-F N-ANTI ND-B T-TL"/>
    <x v="3"/>
    <n v="24.8"/>
    <x v="1"/>
    <s v="  580"/>
    <n v="32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270"/>
    <x v="4"/>
    <x v="6"/>
    <s v="5MFOL  ASSEMBLY   [GTH&amp;GTX]"/>
    <x v="4"/>
    <s v="6070270"/>
    <s v="RGTHOL-56 DA8BR073 V7 PBR4D"/>
    <s v="EB GREEN-F N-ANTI ND-B T-TL"/>
    <x v="3"/>
    <n v="25.5"/>
    <x v="1"/>
    <s v="  580"/>
    <n v="14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290"/>
    <x v="4"/>
    <x v="6"/>
    <s v="5MFOL  ASSEMBLY   [GTH&amp;GTX]"/>
    <x v="4"/>
    <s v="6070270"/>
    <s v="RGTHOL-56 DA8BR073 V7 PBR4D"/>
    <s v="EB GREEN-F N-ANTI ND-B T-TL"/>
    <x v="3"/>
    <n v="26.5"/>
    <x v="1"/>
    <s v="  580"/>
    <n v="4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260"/>
    <x v="4"/>
    <x v="6"/>
    <s v="5MFOL  ASSEMBLY   [GTH&amp;GTX]"/>
    <x v="4"/>
    <s v="6070270"/>
    <s v="RGTHOL-56 DA8BR073 V7 PBR4D"/>
    <s v="EB GREEN-F N-ANTI ND-B T-TL"/>
    <x v="3"/>
    <n v="25.3"/>
    <x v="1"/>
    <s v="  580"/>
    <n v="6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280"/>
    <x v="4"/>
    <x v="6"/>
    <s v="5MFOL  ASSEMBLY   [GTH&amp;GTX]"/>
    <x v="4"/>
    <s v="6070270"/>
    <s v="RGTHOL-56 DA8BR073 V7 PBR4D"/>
    <s v="EB GREEN-F N-ANTI ND-B T-TL"/>
    <x v="3"/>
    <n v="26.3"/>
    <x v="1"/>
    <s v="  580"/>
    <n v="85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300"/>
    <x v="4"/>
    <x v="6"/>
    <s v="5MFOL  ASSEMBLY   [GTH&amp;GTX]"/>
    <x v="4"/>
    <s v="6070270"/>
    <s v="RGTHOL-56 DA8BR073 V7 PBR4D"/>
    <s v="EB GREEN-F N-ANTI ND-B T-TL"/>
    <x v="3"/>
    <n v="27"/>
    <x v="1"/>
    <s v="  580"/>
    <n v="6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723140"/>
    <s v="PR16262310"/>
    <x v="4"/>
    <x v="6"/>
    <s v="5MFOL  ASSEMBLY   [GTH&amp;GTX]"/>
    <x v="4"/>
    <s v="6070270"/>
    <s v="RGTHOL-56 DA8BR073 V7 PBR4D"/>
    <s v="EB GREEN-F N-ANTI ND-B T-TL"/>
    <x v="3"/>
    <n v="28"/>
    <x v="1"/>
    <s v="  580"/>
    <n v="30"/>
    <x v="2"/>
    <x v="1"/>
    <x v="3"/>
    <x v="0"/>
    <s v="YAKJIN TRADING CORPORATION"/>
    <s v="BANANA REPUBLIC"/>
    <x v="0"/>
    <x v="1"/>
    <x v="0"/>
    <m/>
    <x v="0"/>
    <x v="0"/>
    <x v="0"/>
    <m/>
    <x v="0"/>
    <m/>
    <x v="0"/>
    <x v="0"/>
    <x v="0"/>
    <x v="0"/>
  </r>
  <r>
    <s v="OR01684880"/>
    <s v="PR16199930"/>
    <x v="1"/>
    <x v="13"/>
    <s v="3MFC SAMPLE [GTH]"/>
    <x v="5"/>
    <s v="2574602"/>
    <s v="MGTHC-36 DASZ444 H3 P12"/>
    <s v="KENSIN N-ANTI"/>
    <x v="3"/>
    <n v="4.5"/>
    <x v="1"/>
    <s v="  169"/>
    <n v="10"/>
    <x v="1"/>
    <x v="0"/>
    <x v="1"/>
    <x v="0"/>
    <s v="POONG IN TRADING CO.,LTD"/>
    <s v="ARITZIA"/>
    <x v="1"/>
    <x v="1"/>
    <x v="1"/>
    <s v="169 - F13 "/>
    <x v="1"/>
    <x v="7"/>
    <x v="1"/>
    <s v="661 - F32 "/>
    <x v="2"/>
    <s v="191 - F40 "/>
    <x v="0"/>
    <x v="0"/>
    <x v="0"/>
    <x v="0"/>
  </r>
  <r>
    <s v="OR01817660"/>
    <s v="PR16243850"/>
    <x v="6"/>
    <x v="3"/>
    <s v="5MFO  SAMPLE [GTH&amp;GTX]"/>
    <x v="4"/>
    <s v="6092943"/>
    <s v="RGTHOR-56 DA8BR073 V7 PBR4D"/>
    <s v="EB GREEN-F N-ANTI ND-B T-TL"/>
    <x v="3"/>
    <n v="23.8"/>
    <x v="1"/>
    <s v="  156"/>
    <n v="7"/>
    <x v="1"/>
    <x v="1"/>
    <x v="1"/>
    <x v="1"/>
    <s v="YKK HONG KONG LTD."/>
    <s v=""/>
    <x v="0"/>
    <x v="1"/>
    <x v="0"/>
    <m/>
    <x v="0"/>
    <x v="0"/>
    <x v="0"/>
    <m/>
    <x v="0"/>
    <m/>
    <x v="0"/>
    <x v="0"/>
    <x v="0"/>
    <x v="0"/>
  </r>
  <r>
    <s v="OR01817660"/>
    <s v="PR16243860"/>
    <x v="6"/>
    <x v="3"/>
    <s v="5MFO  SAMPLE [GTH&amp;GTX]"/>
    <x v="4"/>
    <s v="6092943"/>
    <s v="RGTHOR-56 DA8BR073 V7 PBR4D"/>
    <s v="EB GREEN-F N-ANTI ND-B T-TL"/>
    <x v="3"/>
    <n v="24.8"/>
    <x v="1"/>
    <s v="  156"/>
    <n v="25"/>
    <x v="1"/>
    <x v="1"/>
    <x v="1"/>
    <x v="1"/>
    <s v="YKK HONG KONG LTD."/>
    <s v=""/>
    <x v="0"/>
    <x v="1"/>
    <x v="0"/>
    <m/>
    <x v="0"/>
    <x v="0"/>
    <x v="0"/>
    <m/>
    <x v="0"/>
    <m/>
    <x v="0"/>
    <x v="0"/>
    <x v="0"/>
    <x v="0"/>
  </r>
  <r>
    <s v="OR01817660"/>
    <s v="PR16243870"/>
    <x v="6"/>
    <x v="3"/>
    <s v="5MFO  SAMPLE [GTH&amp;GTX]"/>
    <x v="4"/>
    <s v="6092943"/>
    <s v="RGTHOR-56 DA8BR073 V7 PBR4D"/>
    <s v="EB GREEN-F N-ANTI ND-B T-TL"/>
    <x v="3"/>
    <n v="25.5"/>
    <x v="1"/>
    <s v="  156"/>
    <n v="22"/>
    <x v="1"/>
    <x v="1"/>
    <x v="1"/>
    <x v="1"/>
    <s v="YKK HONG KONG LTD."/>
    <s v=""/>
    <x v="0"/>
    <x v="1"/>
    <x v="0"/>
    <m/>
    <x v="0"/>
    <x v="0"/>
    <x v="0"/>
    <m/>
    <x v="0"/>
    <m/>
    <x v="0"/>
    <x v="0"/>
    <x v="0"/>
    <x v="0"/>
  </r>
  <r>
    <s v="OR01817660"/>
    <s v="PR16243880"/>
    <x v="6"/>
    <x v="3"/>
    <s v="5MFO  SAMPLE [GTH&amp;GTX]"/>
    <x v="4"/>
    <s v="6092943"/>
    <s v="RGTHOR-56 DA8BR073 V7 PBR4D"/>
    <s v="EB GREEN-F N-ANTI ND-B T-TL"/>
    <x v="3"/>
    <n v="26.5"/>
    <x v="1"/>
    <s v="  156"/>
    <n v="8"/>
    <x v="1"/>
    <x v="1"/>
    <x v="1"/>
    <x v="1"/>
    <s v="YKK HONG KONG LTD."/>
    <s v=""/>
    <x v="0"/>
    <x v="1"/>
    <x v="0"/>
    <m/>
    <x v="0"/>
    <x v="0"/>
    <x v="0"/>
    <m/>
    <x v="0"/>
    <m/>
    <x v="0"/>
    <x v="0"/>
    <x v="0"/>
    <x v="0"/>
  </r>
  <r>
    <s v="OR01723390"/>
    <s v="PR16210000"/>
    <x v="4"/>
    <x v="1"/>
    <s v="5MFOR  ASSEMBLY   [GTH&amp;GTX]"/>
    <x v="4"/>
    <s v="6092943"/>
    <s v="RGTHOR-56 DA8BR073 V7 PBR4D"/>
    <s v="EB GREEN-F N-ANTI ND-B T-TL"/>
    <x v="3"/>
    <n v="22"/>
    <x v="1"/>
    <s v="  580"/>
    <n v="50"/>
    <x v="2"/>
    <x v="0"/>
    <x v="2"/>
    <x v="1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23390"/>
    <s v="PR16210010"/>
    <x v="4"/>
    <x v="1"/>
    <s v="5MFOR  ASSEMBLY   [GTH&amp;GTX]"/>
    <x v="4"/>
    <s v="6092943"/>
    <s v="RGTHOR-56 DA8BR073 V7 PBR4D"/>
    <s v="EB GREEN-F N-ANTI ND-B T-TL"/>
    <x v="3"/>
    <n v="22.8"/>
    <x v="1"/>
    <s v="  580"/>
    <n v="100"/>
    <x v="2"/>
    <x v="0"/>
    <x v="2"/>
    <x v="1"/>
    <s v="YAKJIN TRADING CORPORATION"/>
    <s v="BANANA REPUBLIC"/>
    <x v="2"/>
    <x v="1"/>
    <x v="1"/>
    <s v="137 - F13 "/>
    <x v="1"/>
    <x v="15"/>
    <x v="0"/>
    <m/>
    <x v="0"/>
    <m/>
    <x v="0"/>
    <x v="0"/>
    <x v="0"/>
    <x v="0"/>
  </r>
  <r>
    <s v="OR01723390"/>
    <s v="PR16210020"/>
    <x v="4"/>
    <x v="1"/>
    <s v="5MFOR  ASSEMBLY   [GTH&amp;GTX]"/>
    <x v="4"/>
    <s v="6092943"/>
    <s v="RGTHOR-56 DA8BR073 V7 PBR4D"/>
    <s v="EB GREEN-F N-ANTI ND-B T-TL"/>
    <x v="3"/>
    <n v="23.8"/>
    <x v="1"/>
    <s v="  580"/>
    <n v="80"/>
    <x v="2"/>
    <x v="0"/>
    <x v="2"/>
    <x v="1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23390"/>
    <s v="PR16210030"/>
    <x v="4"/>
    <x v="1"/>
    <s v="5MFOR  ASSEMBLY   [GTH&amp;GTX]"/>
    <x v="4"/>
    <s v="6092943"/>
    <s v="RGTHOR-56 DA8BR073 V7 PBR4D"/>
    <s v="EB GREEN-F N-ANTI ND-B T-TL"/>
    <x v="3"/>
    <n v="24.5"/>
    <x v="1"/>
    <s v="  580"/>
    <n v="50"/>
    <x v="2"/>
    <x v="0"/>
    <x v="2"/>
    <x v="1"/>
    <s v="YAKJIN TRADING CORPORATION"/>
    <s v="BANANA REPUBLIC"/>
    <x v="2"/>
    <x v="1"/>
    <x v="1"/>
    <s v="137 - F13 "/>
    <x v="0"/>
    <x v="0"/>
    <x v="0"/>
    <m/>
    <x v="0"/>
    <m/>
    <x v="0"/>
    <x v="0"/>
    <x v="0"/>
    <x v="0"/>
  </r>
  <r>
    <s v="OR01758730"/>
    <s v="PR16253600"/>
    <x v="7"/>
    <x v="0"/>
    <s v="5RG-M SAMPLE [GK]"/>
    <x v="3"/>
    <s v="6094739"/>
    <s v="RGMVEMR-5* DA8DHR9 V7/DA8RUT05-B V7"/>
    <s v="PE14 N-ANTI ND-B PULL-REV T-TL"/>
    <x v="3"/>
    <n v="65"/>
    <x v="0"/>
    <s v="  580"/>
    <n v="3"/>
    <x v="1"/>
    <x v="1"/>
    <x v="1"/>
    <x v="1"/>
    <s v="CONG TY TNHH ROUTINE VIET NAM"/>
    <s v="ROUTINE"/>
    <x v="0"/>
    <x v="1"/>
    <x v="0"/>
    <m/>
    <x v="0"/>
    <x v="0"/>
    <x v="0"/>
    <m/>
    <x v="0"/>
    <m/>
    <x v="0"/>
    <x v="0"/>
    <x v="0"/>
    <x v="0"/>
  </r>
  <r>
    <s v="OR01790610"/>
    <s v="PR16282420"/>
    <x v="1"/>
    <x v="6"/>
    <s v="3MFC SAMPLE [WASHING]"/>
    <x v="0"/>
    <s v="6095283"/>
    <s v="MGC-31 DFV012 O P12"/>
    <s v="KENSIN N-ANTI"/>
    <x v="2"/>
    <n v="9.5"/>
    <x v="0"/>
    <s v="  580"/>
    <n v="5"/>
    <x v="2"/>
    <x v="0"/>
    <x v="2"/>
    <x v="0"/>
    <s v="CONG TY TNHH THUONG MAI SAN XUAT"/>
    <s v="DATIKA"/>
    <x v="0"/>
    <x v="1"/>
    <x v="0"/>
    <m/>
    <x v="0"/>
    <x v="0"/>
    <x v="0"/>
    <m/>
    <x v="0"/>
    <m/>
    <x v="0"/>
    <x v="0"/>
    <x v="0"/>
    <x v="0"/>
  </r>
  <r>
    <s v="OR01758730"/>
    <s v="PR16217300"/>
    <x v="7"/>
    <x v="0"/>
    <s v="5RG-M SAMPLE [GK]"/>
    <x v="3"/>
    <s v="6095288"/>
    <s v="RGMKMR-5* DA8DHR9 X6/DA8RUT05-B X6"/>
    <s v="PE14 N-ANTI ND-B PULL-REV T-TL"/>
    <x v="3"/>
    <n v="65"/>
    <x v="0"/>
    <s v="  580"/>
    <n v="3"/>
    <x v="1"/>
    <x v="1"/>
    <x v="1"/>
    <x v="1"/>
    <s v="CONG TY TNHH ROUTINE VIET NAM"/>
    <s v="ROUTINE"/>
    <x v="2"/>
    <x v="1"/>
    <x v="1"/>
    <s v="143 - F13 "/>
    <x v="0"/>
    <x v="0"/>
    <x v="0"/>
    <m/>
    <x v="0"/>
    <m/>
    <x v="0"/>
    <x v="0"/>
    <x v="0"/>
    <x v="0"/>
  </r>
  <r>
    <s v="OR01806910"/>
    <s v="PR16217270"/>
    <x v="1"/>
    <x v="2"/>
    <s v="5MFC SAMPLE [GKB]"/>
    <x v="1"/>
    <s v="6096194"/>
    <s v="RGKBC-56 DA8Y510 V3 PE14"/>
    <s v="BTM-0 D-RAKKA EB KENSIN N-ANTI"/>
    <x v="3"/>
    <n v="20"/>
    <x v="1"/>
    <s v="  242"/>
    <n v="15"/>
    <x v="1"/>
    <x v="1"/>
    <x v="1"/>
    <x v="1"/>
    <s v="OSCO INDUSTRIES LIMITED"/>
    <s v=""/>
    <x v="1"/>
    <x v="1"/>
    <x v="1"/>
    <s v="142 - F13 "/>
    <x v="1"/>
    <x v="22"/>
    <x v="1"/>
    <s v="223 - F40 "/>
    <x v="0"/>
    <m/>
    <x v="0"/>
    <x v="0"/>
    <x v="0"/>
    <x v="0"/>
  </r>
  <r>
    <s v="OR01806910"/>
    <s v="PR16217280"/>
    <x v="1"/>
    <x v="2"/>
    <s v="5MFC SAMPLE [GKB]"/>
    <x v="1"/>
    <s v="6096194"/>
    <s v="RGKBC-56 DA8Y510 V3 PE14"/>
    <s v="BTM-0 D-RAKKA EB KENSIN N-ANTI"/>
    <x v="3"/>
    <n v="20"/>
    <x v="1"/>
    <s v="  864"/>
    <n v="15"/>
    <x v="1"/>
    <x v="1"/>
    <x v="1"/>
    <x v="1"/>
    <s v="OSCO INDUSTRIES LIMITED"/>
    <s v=""/>
    <x v="1"/>
    <x v="1"/>
    <x v="1"/>
    <s v="142 - F13 "/>
    <x v="1"/>
    <x v="22"/>
    <x v="1"/>
    <s v="223 - F40 "/>
    <x v="0"/>
    <m/>
    <x v="0"/>
    <x v="0"/>
    <x v="0"/>
    <x v="0"/>
  </r>
  <r>
    <s v="OR01818940"/>
    <s v="PR16296250"/>
    <x v="1"/>
    <x v="15"/>
    <s v="5MFC SAMPLE [GTH&amp;GTX]"/>
    <x v="4"/>
    <s v="6097235"/>
    <s v="RGTHC-56 DA8Y361 I PE14"/>
    <s v="BTM-0 EB KENSIN N-ANTI"/>
    <x v="3"/>
    <n v="20"/>
    <x v="1"/>
    <s v="  242"/>
    <n v="20"/>
    <x v="2"/>
    <x v="1"/>
    <x v="2"/>
    <x v="1"/>
    <s v="OSCO INDUSTRIES LIMITED"/>
    <s v=""/>
    <x v="0"/>
    <x v="1"/>
    <x v="0"/>
    <m/>
    <x v="0"/>
    <x v="0"/>
    <x v="0"/>
    <m/>
    <x v="0"/>
    <m/>
    <x v="0"/>
    <x v="0"/>
    <x v="0"/>
    <x v="0"/>
  </r>
  <r>
    <s v="OR01818940"/>
    <s v="PR16296230"/>
    <x v="1"/>
    <x v="15"/>
    <s v="5MFC SAMPLE [GTH&amp;GTX]"/>
    <x v="4"/>
    <s v="6097235"/>
    <s v="RGTHC-56 DA8Y361 I PE14"/>
    <s v="BTM-0 EB KENSIN N-ANTI"/>
    <x v="3"/>
    <n v="20"/>
    <x v="1"/>
    <s v="  093"/>
    <n v="15"/>
    <x v="2"/>
    <x v="1"/>
    <x v="2"/>
    <x v="1"/>
    <s v="OSCO INDUSTRIES LIMITED"/>
    <s v=""/>
    <x v="0"/>
    <x v="1"/>
    <x v="0"/>
    <m/>
    <x v="0"/>
    <x v="0"/>
    <x v="0"/>
    <m/>
    <x v="0"/>
    <m/>
    <x v="0"/>
    <x v="0"/>
    <x v="0"/>
    <x v="0"/>
  </r>
  <r>
    <s v="OR01832100"/>
    <s v="PR16296270"/>
    <x v="1"/>
    <x v="27"/>
    <s v="5RGMC SAMPLE [GTH&amp;GTX]"/>
    <x v="4"/>
    <s v="1972220"/>
    <s v="RGMTHC-5* DFL H3/DFL H3 PE14"/>
    <s v="N-ANTI ND-B SLSH-H"/>
    <x v="2"/>
    <n v="75"/>
    <x v="0"/>
    <s v="  168"/>
    <n v="20"/>
    <x v="2"/>
    <x v="1"/>
    <x v="2"/>
    <x v="1"/>
    <s v="CONG TY TNHH SAITEX INTERNATIONAL"/>
    <s v="SAITEX"/>
    <x v="0"/>
    <x v="1"/>
    <x v="0"/>
    <m/>
    <x v="0"/>
    <x v="0"/>
    <x v="0"/>
    <m/>
    <x v="0"/>
    <m/>
    <x v="0"/>
    <x v="0"/>
    <x v="0"/>
    <x v="0"/>
  </r>
  <r>
    <s v="OR01837490"/>
    <s v="PR16237560"/>
    <x v="1"/>
    <x v="28"/>
    <s v="5YGC SAMPLE [GKB]"/>
    <x v="1"/>
    <s v="6068675"/>
    <s v="YGKBC-59 GSN64 I P14"/>
    <s v="BTM-0 KENSIN N-ANTI"/>
    <x v="0"/>
    <n v="15"/>
    <x v="0"/>
    <s v="  501"/>
    <n v="10"/>
    <x v="1"/>
    <x v="1"/>
    <x v="1"/>
    <x v="1"/>
    <s v="CONG TY TNHH GIAY THUAN PHAT"/>
    <s v=""/>
    <x v="2"/>
    <x v="1"/>
    <x v="1"/>
    <s v="163 - F13 "/>
    <x v="0"/>
    <x v="0"/>
    <x v="0"/>
    <m/>
    <x v="0"/>
    <m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88" rowHeaderCaption="Line" fieldListSortAscending="1">
  <location ref="E17:K37" firstHeaderRow="1" firstDataRow="2" firstDataCol="1"/>
  <pivotFields count="34">
    <pivotField showAll="0"/>
    <pivotField showAll="0"/>
    <pivotField axis="axisRow" showAll="0" sortType="ascending">
      <items count="36">
        <item m="1" x="32"/>
        <item m="1" x="29"/>
        <item m="1" x="31"/>
        <item x="0"/>
        <item sd="0" x="3"/>
        <item sd="0" x="5"/>
        <item sd="0" x="9"/>
        <item sd="0" x="2"/>
        <item sd="0" m="1" x="16"/>
        <item sd="0" x="1"/>
        <item sd="0" m="1" x="20"/>
        <item sd="0" x="4"/>
        <item sd="0" m="1" x="22"/>
        <item sd="0" m="1" x="24"/>
        <item sd="0" x="6"/>
        <item x="8"/>
        <item sd="0" x="7"/>
        <item m="1" x="11"/>
        <item m="1" x="12"/>
        <item m="1" x="14"/>
        <item m="1" x="15"/>
        <item m="1" x="19"/>
        <item m="1" x="27"/>
        <item m="1" x="17"/>
        <item m="1" x="21"/>
        <item m="1" x="23"/>
        <item m="1" x="25"/>
        <item m="1" x="33"/>
        <item m="1" x="34"/>
        <item m="1" x="10"/>
        <item m="1" x="13"/>
        <item m="1" x="18"/>
        <item m="1" x="26"/>
        <item m="1" x="28"/>
        <item m="1" x="30"/>
        <item t="default"/>
      </items>
    </pivotField>
    <pivotField axis="axisRow" showAll="0">
      <items count="42">
        <item x="7"/>
        <item x="1"/>
        <item x="3"/>
        <item x="0"/>
        <item x="4"/>
        <item x="10"/>
        <item m="1" x="35"/>
        <item x="25"/>
        <item x="16"/>
        <item x="9"/>
        <item x="11"/>
        <item x="13"/>
        <item x="8"/>
        <item x="24"/>
        <item x="6"/>
        <item x="12"/>
        <item x="2"/>
        <item x="15"/>
        <item x="19"/>
        <item x="23"/>
        <item x="17"/>
        <item x="5"/>
        <item m="1" x="34"/>
        <item x="21"/>
        <item x="26"/>
        <item m="1" x="40"/>
        <item x="22"/>
        <item x="18"/>
        <item x="20"/>
        <item x="28"/>
        <item x="14"/>
        <item m="1" x="36"/>
        <item m="1" x="37"/>
        <item m="1" x="31"/>
        <item m="1" x="30"/>
        <item m="1" x="39"/>
        <item m="1" x="32"/>
        <item m="1" x="33"/>
        <item m="1" x="38"/>
        <item m="1" x="29"/>
        <item x="27"/>
        <item t="default"/>
      </items>
    </pivotField>
    <pivotField showAll="0" defaultSubtotal="0"/>
    <pivotField showAll="0" defaultSubtotal="0"/>
    <pivotField showAll="0"/>
    <pivotField showAll="0"/>
    <pivotField showAll="0"/>
    <pivotField axis="axisRow" showAll="0" defaultSubtotal="0">
      <items count="18">
        <item x="4"/>
        <item x="3"/>
        <item x="2"/>
        <item x="1"/>
        <item x="5"/>
        <item sd="0" x="0"/>
        <item m="1" x="17"/>
        <item m="1" x="12"/>
        <item m="1" x="8"/>
        <item m="1" x="9"/>
        <item m="1" x="15"/>
        <item x="6"/>
        <item m="1" x="14"/>
        <item m="1" x="11"/>
        <item m="1" x="16"/>
        <item m="1" x="10"/>
        <item m="1" x="7"/>
        <item m="1" x="13"/>
      </items>
    </pivotField>
    <pivotField showAll="0"/>
    <pivotField showAll="0"/>
    <pivotField showAll="0"/>
    <pivotField dataField="1" showAll="0"/>
    <pivotField showAll="0"/>
    <pivotField showAll="0" defaultSubtotal="0"/>
    <pivotField axis="axisCol" showAll="0" sortType="ascending">
      <items count="1181">
        <item sd="0" m="1" x="550"/>
        <item sd="0" m="1" x="1127"/>
        <item sd="0" m="1" x="1110"/>
        <item sd="0" m="1" x="505"/>
        <item sd="0" m="1" x="1087"/>
        <item sd="0" m="1" x="480"/>
        <item sd="0" m="1" x="1059"/>
        <item sd="0" m="1" x="461"/>
        <item sd="0" m="1" x="605"/>
        <item sd="0" m="1" x="9"/>
        <item sd="0" m="1" x="587"/>
        <item sd="0" m="1" x="1167"/>
        <item sd="0" m="1" x="570"/>
        <item sd="0" m="1" x="1149"/>
        <item sd="0" m="1" x="1128"/>
        <item sd="0" m="1" x="529"/>
        <item sd="0" m="1" x="1038"/>
        <item sd="0" m="1" x="1092"/>
        <item sd="0" m="1" x="485"/>
        <item sd="0" m="1" x="1065"/>
        <item sd="0" m="1" x="465"/>
        <item sd="0" m="1" x="1043"/>
        <item sd="0" m="1" x="10"/>
        <item sd="0" m="1" x="588"/>
        <item sd="0" m="1" x="1169"/>
        <item sd="0" m="1" x="572"/>
        <item sd="0" m="1" x="1152"/>
        <item sd="0" m="1" x="554"/>
        <item sd="0" m="1" x="531"/>
        <item sd="0" m="1" x="1114"/>
        <item sd="0" m="1" x="510"/>
        <item sd="0" m="1" x="1094"/>
        <item sd="0" m="1" x="487"/>
        <item m="1" x="1067"/>
        <item sd="0" m="1" x="1044"/>
        <item sd="0" m="1" x="11"/>
        <item sd="0" m="1" x="490"/>
        <item m="1" x="1070"/>
        <item m="1" x="467"/>
        <item m="1" x="1046"/>
        <item m="1" x="609"/>
        <item m="1" x="13"/>
        <item m="1" x="1172"/>
        <item m="1" x="576"/>
        <item m="1" x="1155"/>
        <item m="1" x="557"/>
        <item m="1" x="1135"/>
        <item m="1" x="535"/>
        <item m="1" x="515"/>
        <item m="1" x="1100"/>
        <item m="1" x="492"/>
        <item m="1" x="1072"/>
        <item m="1" x="469"/>
        <item m="1" x="1048"/>
        <item m="1" x="14"/>
        <item m="1" x="591"/>
        <item m="1" x="1173"/>
        <item m="1" x="577"/>
        <item m="1" x="1156"/>
        <item m="1" x="1076"/>
        <item m="1" x="471"/>
        <item m="1" x="1050"/>
        <item m="1" x="615"/>
        <item m="1" x="19"/>
        <item m="1" x="580"/>
        <item m="1" x="1161"/>
        <item m="1" x="562"/>
        <item m="1" x="1142"/>
        <item m="1" x="542"/>
        <item m="1" x="1104"/>
        <item m="1" x="495"/>
        <item m="1" x="1077"/>
        <item m="1" x="472"/>
        <item m="1" x="1051"/>
        <item m="1" x="596"/>
        <item m="1" x="1177"/>
        <item m="1" x="581"/>
        <item m="1" x="1162"/>
        <item m="1" x="563"/>
        <item m="1" x="1121"/>
        <item m="1" x="521"/>
        <item m="1" x="24"/>
        <item m="1" x="602"/>
        <item m="1" x="6"/>
        <item m="1" x="566"/>
        <item m="1" x="1146"/>
        <item m="1" x="547"/>
        <item m="1" x="1124"/>
        <item m="1" x="526"/>
        <item m="1" x="1081"/>
        <item m="1" x="476"/>
        <item m="1" x="1054"/>
        <item m="1" x="620"/>
        <item m="1" x="583"/>
        <item m="1" x="1164"/>
        <item m="1" x="567"/>
        <item m="1" x="1147"/>
        <item m="1" x="548"/>
        <item m="1" x="1107"/>
        <item m="1" x="501"/>
        <item m="1" x="1083"/>
        <item m="1" x="478"/>
        <item m="1" x="1056"/>
        <item m="1" x="1150"/>
        <item m="1" x="551"/>
        <item m="1" x="1129"/>
        <item m="1" x="530"/>
        <item m="1" x="1111"/>
        <item m="1" x="482"/>
        <item m="1" x="1061"/>
        <item m="1" x="626"/>
        <item m="1" x="28"/>
        <item m="1" x="606"/>
        <item m="1" x="1168"/>
        <item m="1" x="571"/>
        <item m="1" x="1151"/>
        <item m="1" x="553"/>
        <item m="1" x="1131"/>
        <item m="1" x="506"/>
        <item m="1" x="1089"/>
        <item m="1" x="484"/>
        <item m="1" x="1062"/>
        <item m="1" x="628"/>
        <item m="1" x="1132"/>
        <item m="1" x="1115"/>
        <item m="1" x="511"/>
        <item m="1" x="1095"/>
        <item m="1" x="1068"/>
        <item m="1" x="629"/>
        <item m="1" x="29"/>
        <item m="1" x="607"/>
        <item m="1" x="12"/>
        <item m="1" x="589"/>
        <item m="1" x="573"/>
        <item m="1" x="1153"/>
        <item m="1" x="555"/>
        <item m="1" x="1133"/>
        <item m="1" x="532"/>
        <item m="1" x="1116"/>
        <item m="1" x="1096"/>
        <item m="1" x="488"/>
        <item m="1" x="1069"/>
        <item m="1" x="631"/>
        <item m="1" x="590"/>
        <item m="1" x="1170"/>
        <item m="1" x="574"/>
        <item m="1" x="1101"/>
        <item m="1" x="493"/>
        <item m="1" x="1073"/>
        <item m="1" x="32"/>
        <item m="1" x="611"/>
        <item m="1" x="15"/>
        <item m="1" x="592"/>
        <item m="1" x="1174"/>
        <item m="1" x="559"/>
        <item m="1" x="1137"/>
        <item m="1" x="536"/>
        <item m="1" x="1118"/>
        <item m="1" x="517"/>
        <item m="1" x="1074"/>
        <item m="1" x="637"/>
        <item m="1" x="33"/>
        <item m="1" x="612"/>
        <item m="1" x="16"/>
        <item m="1" x="579"/>
        <item m="1" x="1159"/>
        <item m="1" x="560"/>
        <item m="1" x="1139"/>
        <item m="1" x="538"/>
        <item m="1" x="1119"/>
        <item m="1" x="616"/>
        <item m="1" x="20"/>
        <item m="1" x="597"/>
        <item m="1" x="1178"/>
        <item m="1" x="582"/>
        <item m="1" x="1143"/>
        <item m="1" x="544"/>
        <item m="1" x="1122"/>
        <item m="1" x="523"/>
        <item m="1" x="642"/>
        <item m="1" x="36"/>
        <item m="1" x="617"/>
        <item m="1" x="21"/>
        <item m="1" x="599"/>
        <item m="1" x="1163"/>
        <item m="1" x="564"/>
        <item m="1" x="1144"/>
        <item m="1" x="545"/>
        <item m="1" x="1123"/>
        <item m="1" x="499"/>
        <item m="1" x="7"/>
        <item m="1" x="584"/>
        <item m="1" x="1165"/>
        <item m="1" x="568"/>
        <item m="1" x="1125"/>
        <item m="1" x="527"/>
        <item m="1" x="1108"/>
        <item m="1" x="502"/>
        <item m="1" x="1084"/>
        <item m="1" x="622"/>
        <item m="1" x="25"/>
        <item m="1" x="604"/>
        <item m="1" x="8"/>
        <item m="1" x="586"/>
        <item m="1" x="1148"/>
        <item m="1" x="549"/>
        <item m="1" x="1126"/>
        <item m="1" x="649"/>
        <item m="1" x="42"/>
        <item m="1" x="624"/>
        <item m="1" x="27"/>
        <item m="1" x="827"/>
        <item m="1" x="242"/>
        <item m="1" x="811"/>
        <item m="1" x="224"/>
        <item m="1" x="945"/>
        <item m="1" x="350"/>
        <item m="1" x="912"/>
        <item m="1" x="333"/>
        <item m="1" x="894"/>
        <item m="1" x="316"/>
        <item m="1" x="849"/>
        <item m="1" x="263"/>
        <item m="1" x="828"/>
        <item m="1" x="243"/>
        <item m="1" x="812"/>
        <item m="1" x="371"/>
        <item m="1" x="929"/>
        <item m="1" x="352"/>
        <item m="1" x="913"/>
        <item m="1" x="334"/>
        <item m="1" x="895"/>
        <item m="1" x="247"/>
        <item m="1" x="815"/>
        <item m="1" x="228"/>
        <item m="1" x="950"/>
        <item m="1" x="374"/>
        <item m="1" x="270"/>
        <item m="1" x="831"/>
        <item m="1" x="248"/>
        <item m="1" x="817"/>
        <item m="1" x="229"/>
        <item m="1" x="951"/>
        <item m="1" x="933"/>
        <item m="1" x="356"/>
        <item m="1" x="917"/>
        <item m="1" x="338"/>
        <item m="1" x="296"/>
        <item m="1" x="378"/>
        <item m="1" x="937"/>
        <item m="1" x="360"/>
        <item m="1" x="921"/>
        <item m="1" x="342"/>
        <item m="1" x="325"/>
        <item m="1" x="884"/>
        <item m="1" x="302"/>
        <item m="1" x="862"/>
        <item m="1" x="277"/>
        <item m="1" x="835"/>
        <item m="1" x="819"/>
        <item m="1" x="231"/>
        <item m="1" x="954"/>
        <item m="1" x="379"/>
        <item m="1" x="938"/>
        <item m="1" x="362"/>
        <item m="1" x="343"/>
        <item m="1" x="901"/>
        <item m="1" x="326"/>
        <item m="1" x="885"/>
        <item m="1" x="303"/>
        <item m="1" x="836"/>
        <item m="1" x="251"/>
        <item m="1" x="821"/>
        <item m="1" x="233"/>
        <item m="1" x="346"/>
        <item m="1" x="905"/>
        <item m="1" x="888"/>
        <item m="1" x="307"/>
        <item m="1" x="867"/>
        <item m="1" x="282"/>
        <item m="1" x="841"/>
        <item m="1" x="255"/>
        <item m="1" x="237"/>
        <item m="1" x="956"/>
        <item m="1" x="382"/>
        <item m="1" x="940"/>
        <item m="1" x="365"/>
        <item m="1" x="906"/>
        <item m="1" x="328"/>
        <item m="1" x="890"/>
        <item m="1" x="309"/>
        <item m="1" x="869"/>
        <item m="1" x="283"/>
        <item m="1" x="256"/>
        <item m="1" x="824"/>
        <item m="1" x="239"/>
        <item m="1" x="957"/>
        <item m="1" x="383"/>
        <item m="1" x="288"/>
        <item m="1" x="845"/>
        <item m="1" x="259"/>
        <item m="1" x="825"/>
        <item m="1" x="240"/>
        <item m="1" x="385"/>
        <item m="1" x="943"/>
        <item m="1" x="368"/>
        <item m="1" x="926"/>
        <item m="1" x="348"/>
        <item m="1" x="908"/>
        <item m="1" x="892"/>
        <item m="1" x="313"/>
        <item m="1" x="874"/>
        <item m="1" x="290"/>
        <item m="1" x="847"/>
        <item m="1" x="241"/>
        <item m="1" x="961"/>
        <item m="1" x="386"/>
        <item m="1" x="944"/>
        <item m="1" x="369"/>
        <item m="1" x="909"/>
        <item m="1" x="331"/>
        <item m="1" x="264"/>
        <item m="1" x="829"/>
        <item m="1" x="244"/>
        <item m="1" x="947"/>
        <item m="1" x="372"/>
        <item m="1" x="930"/>
        <item m="1" x="353"/>
        <item m="1" x="914"/>
        <item m="1" x="318"/>
        <item m="1" x="876"/>
        <item m="1" x="293"/>
        <item m="1" x="850"/>
        <item m="1" x="265"/>
        <item m="1" x="964"/>
        <item m="1" x="388"/>
        <item m="1" x="948"/>
        <item m="1" x="373"/>
        <item m="1" x="931"/>
        <item m="1" x="335"/>
        <item m="1" x="896"/>
        <item m="1" x="319"/>
        <item m="1" x="877"/>
        <item m="1" x="390"/>
        <item m="1" x="934"/>
        <item m="1" x="357"/>
        <item m="1" x="918"/>
        <item m="1" x="339"/>
        <item m="1" x="898"/>
        <item m="1" x="298"/>
        <item m="1" x="857"/>
        <item m="1" x="272"/>
        <item m="1" x="833"/>
        <item m="1" x="250"/>
        <item m="1" x="952"/>
        <item m="1" x="376"/>
        <item m="1" x="935"/>
        <item m="1" x="358"/>
        <item m="1" x="919"/>
        <item m="1" x="322"/>
        <item m="1" x="882"/>
        <item m="1" x="299"/>
        <item m="1" x="859"/>
        <item m="1" x="274"/>
        <item m="1" x="363"/>
        <item m="1" x="922"/>
        <item m="1" x="344"/>
        <item m="1" x="903"/>
        <item m="1" x="327"/>
        <item m="1" x="863"/>
        <item m="1" x="278"/>
        <item m="1" x="837"/>
        <item m="1" x="252"/>
        <item m="1" x="971"/>
        <item m="1" x="380"/>
        <item m="1" x="939"/>
        <item m="1" x="364"/>
        <item m="1" x="923"/>
        <item m="1" x="345"/>
        <item m="1" x="887"/>
        <item m="1" x="305"/>
        <item m="1" x="864"/>
        <item m="1" x="280"/>
        <item m="1" x="840"/>
        <item m="1" x="392"/>
        <item m="1" x="955"/>
        <item m="1" x="381"/>
        <item m="1" x="329"/>
        <item m="1" x="284"/>
        <item m="1" x="843"/>
        <item m="1" x="257"/>
        <item m="1" x="974"/>
        <item m="1" x="393"/>
        <item m="1" x="958"/>
        <item m="1" x="941"/>
        <item m="1" x="366"/>
        <item m="1" x="924"/>
        <item m="1" x="347"/>
        <item m="1" x="907"/>
        <item m="1" x="330"/>
        <item m="1" x="310"/>
        <item m="1" x="870"/>
        <item m="1" x="285"/>
        <item m="1" x="844"/>
        <item m="1" x="258"/>
        <item m="1" x="959"/>
        <item m="1" x="384"/>
        <item m="1" x="942"/>
        <item m="1" x="367"/>
        <item m="1" x="925"/>
        <item m="1" x="291"/>
        <item m="1" x="261"/>
        <item m="1" x="977"/>
        <item m="1" x="395"/>
        <item m="1" x="962"/>
        <item m="1" x="387"/>
        <item m="1" x="927"/>
        <item m="1" x="349"/>
        <item m="1" x="910"/>
        <item m="1" x="332"/>
        <item m="1" x="893"/>
        <item m="1" x="314"/>
        <item m="1" x="292"/>
        <item m="1" x="848"/>
        <item m="1" x="262"/>
        <item m="1" x="979"/>
        <item m="1" x="396"/>
        <item m="1" x="946"/>
        <item m="1" x="370"/>
        <item m="1" x="928"/>
        <item m="1" x="351"/>
        <item m="1" x="911"/>
        <item m="1" x="315"/>
        <item m="1" x="398"/>
        <item m="1" x="965"/>
        <item m="1" x="389"/>
        <item m="1" x="949"/>
        <item m="1" x="354"/>
        <item m="1" x="915"/>
        <item m="1" x="336"/>
        <item m="1" x="897"/>
        <item m="1" x="320"/>
        <item m="1" x="878"/>
        <item m="1" x="853"/>
        <item m="1" x="268"/>
        <item m="1" x="981"/>
        <item m="1" x="399"/>
        <item m="1" x="375"/>
        <item m="1" x="932"/>
        <item m="1" x="355"/>
        <item m="1" x="916"/>
        <item m="1" x="337"/>
        <item m="1" x="880"/>
        <item m="1" x="295"/>
        <item m="1" x="855"/>
        <item m="1" x="377"/>
        <item m="1" x="936"/>
        <item m="1" x="359"/>
        <item m="1" x="340"/>
        <item m="1" x="899"/>
        <item m="1" x="323"/>
        <item m="1" x="883"/>
        <item m="1" x="300"/>
        <item m="1" x="986"/>
        <item m="1" x="402"/>
        <item m="1" x="968"/>
        <item m="1" x="391"/>
        <item m="1" x="953"/>
        <item m="1" x="361"/>
        <item m="1" x="920"/>
        <item m="1" x="341"/>
        <item m="1" x="900"/>
        <item m="1" x="324"/>
        <item m="1" x="860"/>
        <item m="1" x="275"/>
        <item m="1" x="987"/>
        <item m="1" x="403"/>
        <item m="1" x="969"/>
        <item m="1" x="655"/>
        <item m="1" x="46"/>
        <item m="1" x="632"/>
        <item m="1" x="30"/>
        <item m="1" x="745"/>
        <item m="1" x="139"/>
        <item m="1" x="727"/>
        <item m="1" x="122"/>
        <item m="1" x="713"/>
        <item m="1" x="90"/>
        <item m="1" x="678"/>
        <item m="1" x="69"/>
        <item m="1" x="657"/>
        <item m="1" x="48"/>
        <item m="1" x="634"/>
        <item m="1" x="610"/>
        <item m="1" x="158"/>
        <item m="1" x="747"/>
        <item m="1" x="143"/>
        <item m="1" x="731"/>
        <item m="1" x="126"/>
        <item m="1" x="716"/>
        <item m="1" x="111"/>
        <item m="1" x="700"/>
        <item m="1" x="683"/>
        <item m="1" x="75"/>
        <item m="1" x="661"/>
        <item m="1" x="53"/>
        <item m="1" x="639"/>
        <item m="1" x="35"/>
        <item m="1" x="162"/>
        <item m="1" x="751"/>
        <item m="1" x="145"/>
        <item m="1" x="733"/>
        <item m="1" x="127"/>
        <item m="1" x="701"/>
        <item m="1" x="95"/>
        <item m="1" x="755"/>
        <item m="1" x="148"/>
        <item m="1" x="736"/>
        <item m="1" x="131"/>
        <item m="1" x="115"/>
        <item m="1" x="704"/>
        <item m="1" x="100"/>
        <item m="1" x="688"/>
        <item m="1" x="81"/>
        <item m="1" x="667"/>
        <item m="1" x="644"/>
        <item m="1" x="38"/>
        <item m="1" x="619"/>
        <item m="1" x="164"/>
        <item m="1" x="756"/>
        <item m="1" x="150"/>
        <item m="1" x="132"/>
        <item m="1" x="720"/>
        <item m="1" x="116"/>
        <item m="1" x="705"/>
        <item m="1" x="101"/>
        <item m="1" x="689"/>
        <item m="1" x="668"/>
        <item m="1" x="58"/>
        <item m="1" x="646"/>
        <item m="1" x="40"/>
        <item m="1" x="621"/>
        <item m="1" x="722"/>
        <item m="1" x="707"/>
        <item m="1" x="103"/>
        <item m="1" x="692"/>
        <item m="1" x="671"/>
        <item m="1" x="61"/>
        <item m="1" x="43"/>
        <item m="1" x="625"/>
        <item m="1" x="167"/>
        <item m="1" x="759"/>
        <item m="1" x="152"/>
        <item m="1" x="740"/>
        <item m="1" x="723"/>
        <item m="1" x="118"/>
        <item m="1" x="708"/>
        <item m="1" x="104"/>
        <item m="1" x="693"/>
        <item m="1" x="84"/>
        <item m="1" x="62"/>
        <item m="1" x="650"/>
        <item m="1" x="44"/>
        <item m="1" x="627"/>
        <item m="1" x="168"/>
        <item m="1" x="760"/>
        <item m="1" x="674"/>
        <item m="1" x="65"/>
        <item m="1" x="652"/>
        <item m="1" x="171"/>
        <item m="1" x="763"/>
        <item m="1" x="155"/>
        <item m="1" x="743"/>
        <item m="1" x="137"/>
        <item m="1" x="710"/>
        <item m="1" x="106"/>
        <item m="1" x="695"/>
        <item m="1" x="87"/>
        <item m="1" x="675"/>
        <item m="1" x="45"/>
        <item m="1" x="630"/>
        <item m="1" x="173"/>
        <item m="1" x="764"/>
        <item m="1" x="156"/>
        <item m="1" x="725"/>
        <item m="1" x="120"/>
        <item m="1" x="711"/>
        <item m="1" x="658"/>
        <item m="1" x="50"/>
        <item m="1" x="767"/>
        <item m="1" x="159"/>
        <item m="1" x="748"/>
        <item m="1" x="141"/>
        <item m="1" x="729"/>
        <item m="1" x="108"/>
        <item m="1" x="697"/>
        <item m="1" x="91"/>
        <item m="1" x="679"/>
        <item m="1" x="70"/>
        <item m="1" x="636"/>
        <item m="1" x="175"/>
        <item m="1" x="768"/>
        <item m="1" x="160"/>
        <item m="1" x="749"/>
        <item m="1" x="123"/>
        <item m="1" x="714"/>
        <item m="1" x="109"/>
        <item m="1" x="698"/>
        <item m="1" x="92"/>
        <item m="1" x="752"/>
        <item m="1" x="146"/>
        <item m="1" x="734"/>
        <item m="1" x="128"/>
        <item m="1" x="717"/>
        <item m="1" x="96"/>
        <item m="1" x="684"/>
        <item m="1" x="76"/>
        <item m="1" x="662"/>
        <item m="1" x="55"/>
        <item m="1" x="770"/>
        <item m="1" x="163"/>
        <item m="1" x="753"/>
        <item m="1" x="147"/>
        <item m="1" x="735"/>
        <item m="1" x="112"/>
        <item m="1" x="702"/>
        <item m="1" x="97"/>
        <item m="1" x="685"/>
        <item m="1" x="78"/>
        <item m="1" x="643"/>
        <item m="1" x="738"/>
        <item m="1" x="133"/>
        <item m="1" x="721"/>
        <item m="1" x="117"/>
        <item m="1" x="690"/>
        <item m="1" x="82"/>
        <item m="1" x="669"/>
        <item m="1" x="59"/>
        <item m="1" x="647"/>
        <item m="1" x="179"/>
        <item m="1" x="165"/>
        <item m="1" x="757"/>
        <item m="1" x="151"/>
        <item m="1" x="739"/>
        <item m="1" x="134"/>
        <item m="1" x="706"/>
        <item m="1" x="102"/>
        <item m="1" x="691"/>
        <item m="1" x="83"/>
        <item m="1" x="670"/>
        <item m="1" x="180"/>
        <item m="1" x="772"/>
        <item m="1" x="166"/>
        <item m="1" x="758"/>
        <item m="1" x="709"/>
        <item m="1" x="85"/>
        <item m="1" x="672"/>
        <item m="1" x="63"/>
        <item m="1" x="651"/>
        <item m="1" x="181"/>
        <item m="1" x="773"/>
        <item m="1" x="761"/>
        <item m="1" x="153"/>
        <item m="1" x="741"/>
        <item m="1" x="135"/>
        <item m="1" x="724"/>
        <item m="1" x="119"/>
        <item m="1" x="105"/>
        <item m="1" x="694"/>
        <item m="1" x="86"/>
        <item m="1" x="673"/>
        <item m="1" x="64"/>
        <item m="1" x="774"/>
        <item m="1" x="169"/>
        <item m="1" x="762"/>
        <item m="1" x="154"/>
        <item m="1" x="742"/>
        <item m="1" x="136"/>
        <item m="1" x="66"/>
        <item m="1" x="653"/>
        <item m="1" x="184"/>
        <item m="1" x="776"/>
        <item m="1" x="174"/>
        <item m="1" x="765"/>
        <item m="1" x="744"/>
        <item m="1" x="138"/>
        <item m="1" x="726"/>
        <item m="1" x="121"/>
        <item m="1" x="712"/>
        <item m="1" x="88"/>
        <item m="1" x="676"/>
        <item m="1" x="67"/>
        <item m="1" x="654"/>
        <item m="1" x="185"/>
        <item m="1" x="777"/>
        <item m="1" x="766"/>
        <item m="1" x="157"/>
        <item m="1" x="746"/>
        <item m="1" x="140"/>
        <item m="1" x="728"/>
        <item m="1" x="107"/>
        <item m="1" x="696"/>
        <item m="1" x="778"/>
        <item m="1" x="176"/>
        <item m="1" x="769"/>
        <item m="1" x="142"/>
        <item m="1" x="730"/>
        <item m="1" x="124"/>
        <item m="1" x="715"/>
        <item m="1" x="110"/>
        <item m="1" x="680"/>
        <item m="1" x="72"/>
        <item m="1" x="659"/>
        <item m="1" x="187"/>
        <item m="1" x="161"/>
        <item m="1" x="750"/>
        <item m="1" x="144"/>
        <item m="1" x="732"/>
        <item m="1" x="125"/>
        <item m="1" x="699"/>
        <item m="1" x="94"/>
        <item m="1" x="682"/>
        <item m="1" x="73"/>
        <item m="1" x="754"/>
        <item m="1" x="129"/>
        <item m="1" x="718"/>
        <item m="1" x="113"/>
        <item m="1" x="703"/>
        <item m="1" x="98"/>
        <item m="1" x="664"/>
        <item m="1" x="190"/>
        <item m="1" x="780"/>
        <item m="1" x="177"/>
        <item m="1" x="771"/>
        <item m="1" x="149"/>
        <item m="1" x="737"/>
        <item m="1" x="130"/>
        <item m="1" x="719"/>
        <item m="1" x="114"/>
        <item m="1" x="80"/>
        <item m="1" x="666"/>
        <item m="1" x="192"/>
        <item m="1" x="781"/>
        <item m="1" x="417"/>
        <item m="1" x="992"/>
        <item m="1" x="407"/>
        <item m="1" x="976"/>
        <item m="1" x="496"/>
        <item m="1" x="1078"/>
        <item m="1" x="473"/>
        <item m="1" x="1052"/>
        <item m="1" x="456"/>
        <item m="1" x="1016"/>
        <item m="1" x="429"/>
        <item m="1" x="1005"/>
        <item m="1" x="418"/>
        <item m="1" x="993"/>
        <item m="1" x="394"/>
        <item m="1" x="960"/>
        <item m="1" x="497"/>
        <item m="1" x="1079"/>
        <item m="1" x="474"/>
        <item m="1" x="1033"/>
        <item m="1" x="442"/>
        <item m="1" x="1017"/>
        <item m="1" x="980"/>
        <item m="1" x="397"/>
        <item m="1" x="963"/>
        <item m="1" x="1082"/>
        <item m="1" x="477"/>
        <item m="1" x="1055"/>
        <item m="1" x="458"/>
        <item m="1" x="1036"/>
        <item m="1" x="445"/>
        <item m="1" x="431"/>
        <item m="1" x="1007"/>
        <item m="1" x="1057"/>
        <item m="1" x="459"/>
        <item m="1" x="446"/>
        <item m="1" x="1020"/>
        <item m="1" x="432"/>
        <item m="1" x="1088"/>
        <item m="1" x="483"/>
        <item m="1" x="1040"/>
        <item m="1" x="449"/>
        <item m="1" x="1024"/>
        <item m="1" x="435"/>
        <item m="1" x="1010"/>
        <item m="1" x="422"/>
        <item m="1" x="410"/>
        <item m="1" x="983"/>
        <item m="1" x="400"/>
        <item m="1" x="966"/>
        <item m="1" x="507"/>
        <item m="1" x="1090"/>
        <item m="1" x="1063"/>
        <item m="1" x="463"/>
        <item m="1" x="1041"/>
        <item m="1" x="450"/>
        <item m="1" x="1025"/>
        <item m="1" x="436"/>
        <item m="1" x="423"/>
        <item m="1" x="998"/>
        <item m="1" x="411"/>
        <item m="1" x="984"/>
        <item m="1" x="401"/>
        <item m="1" x="967"/>
        <item m="1" x="452"/>
        <item m="1" x="1027"/>
        <item m="1" x="438"/>
        <item m="1" x="1012"/>
        <item m="1" x="425"/>
        <item m="1" x="1000"/>
        <item m="1" x="988"/>
        <item m="1" x="404"/>
        <item m="1" x="970"/>
        <item m="1" x="512"/>
        <item m="1" x="1097"/>
        <item m="1" x="489"/>
        <item m="1" x="466"/>
        <item m="1" x="1045"/>
        <item m="1" x="453"/>
        <item m="1" x="1028"/>
        <item m="1" x="439"/>
        <item m="1" x="1013"/>
        <item m="1" x="1001"/>
        <item m="1" x="413"/>
        <item m="1" x="405"/>
        <item m="1" x="972"/>
        <item m="1" x="513"/>
        <item m="1" x="427"/>
        <item m="1" x="1003"/>
        <item m="1" x="415"/>
        <item m="1" x="973"/>
        <item m="1" x="518"/>
        <item m="1" x="1102"/>
        <item m="1" x="494"/>
        <item m="1" x="1075"/>
        <item m="1" x="454"/>
        <item m="1" x="1031"/>
        <item m="1" x="441"/>
        <item m="1" x="1015"/>
        <item m="1" x="428"/>
        <item m="1" x="990"/>
        <item m="1" x="406"/>
        <item m="1" x="975"/>
        <item m="1" x="519"/>
        <item m="1" x="1103"/>
        <item m="1" x="470"/>
        <item m="1" x="1049"/>
        <item m="1" x="455"/>
        <item m="1" x="1032"/>
        <item m="1" x="994"/>
        <item m="1" x="524"/>
        <item m="1" x="1105"/>
        <item m="1" x="498"/>
        <item m="1" x="1080"/>
        <item m="1" x="475"/>
        <item m="1" x="1034"/>
        <item m="1" x="443"/>
        <item m="1" x="1018"/>
        <item m="1" x="430"/>
        <item m="1" x="1006"/>
        <item m="1" x="408"/>
        <item m="1" x="978"/>
        <item m="1" x="525"/>
        <item m="1" x="1106"/>
        <item m="1" x="500"/>
        <item m="1" x="1053"/>
        <item m="1" x="457"/>
        <item m="1" x="1035"/>
        <item m="1" x="444"/>
        <item m="1" x="1019"/>
        <item m="1" x="503"/>
        <item m="1" x="1085"/>
        <item m="1" x="479"/>
        <item m="1" x="1058"/>
        <item m="1" x="460"/>
        <item m="1" x="1021"/>
        <item m="1" x="433"/>
        <item m="1" x="1008"/>
        <item m="1" x="419"/>
        <item m="1" x="995"/>
        <item m="1" x="528"/>
        <item m="1" x="1109"/>
        <item m="1" x="504"/>
        <item m="1" x="1086"/>
        <item m="1" x="481"/>
        <item m="1" x="1037"/>
        <item m="1" x="447"/>
        <item m="1" x="1022"/>
        <item m="1" x="434"/>
        <item m="1" x="1009"/>
        <item m="1" x="409"/>
        <item m="1" x="982"/>
        <item m="1" x="1064"/>
        <item m="1" x="464"/>
        <item m="1" x="1042"/>
        <item m="1" x="437"/>
        <item m="1" x="1011"/>
        <item m="1" x="424"/>
        <item m="1" x="999"/>
        <item m="1" x="412"/>
        <item m="1" x="985"/>
        <item m="1" x="1112"/>
        <item m="1" x="508"/>
        <item m="1" x="1091"/>
        <item m="1" x="486"/>
        <item m="1" x="1066"/>
        <item m="1" x="451"/>
        <item m="1" x="1026"/>
        <item m="1" x="1113"/>
        <item m="1" x="509"/>
        <item m="1" x="1093"/>
        <item m="1" x="1029"/>
        <item m="1" x="426"/>
        <item m="1" x="1002"/>
        <item m="1" x="414"/>
        <item m="1" x="989"/>
        <item m="1" x="534"/>
        <item m="1" x="514"/>
        <item m="1" x="1098"/>
        <item m="1" x="491"/>
        <item m="1" x="1071"/>
        <item m="1" x="468"/>
        <item m="1" x="1047"/>
        <item m="1" x="1030"/>
        <item m="1" x="440"/>
        <item m="1" x="1014"/>
        <item m="1" x="1099"/>
        <item m="1" x="1004"/>
        <item m="1" x="416"/>
        <item m="1" x="991"/>
        <item m="1" x="540"/>
        <item m="1" x="1120"/>
        <item m="1" x="520"/>
        <item m="1" x="1060"/>
        <item m="1" x="462"/>
        <item m="1" x="1039"/>
        <item m="1" x="448"/>
        <item m="1" x="1023"/>
        <item m="1" x="420"/>
        <item m="1" x="996"/>
        <item m="1" x="421"/>
        <item m="1" x="997"/>
        <item m="1" x="552"/>
        <item m="1" x="1130"/>
        <item m="1" x="790"/>
        <item m="1" x="196"/>
        <item m="1" x="783"/>
        <item m="1" x="170"/>
        <item m="1" x="851"/>
        <item m="1" x="266"/>
        <item m="1" x="830"/>
        <item m="1" x="246"/>
        <item m="1" x="804"/>
        <item m="1" x="215"/>
        <item m="1" x="798"/>
        <item m="1" x="206"/>
        <item m="1" x="791"/>
        <item m="1" x="182"/>
        <item m="1" x="775"/>
        <item m="1" x="172"/>
        <item m="1" x="852"/>
        <item m="1" x="267"/>
        <item m="1" x="814"/>
        <item m="1" x="227"/>
        <item m="1" x="218"/>
        <item m="1" x="838"/>
        <item m="1" x="823"/>
        <item m="1" x="236"/>
        <item m="1" x="808"/>
        <item m="1" x="221"/>
        <item m="1" x="800"/>
        <item m="1" x="209"/>
        <item m="1" x="201"/>
        <item m="1" x="785"/>
        <item m="1" x="189"/>
        <item m="1" x="779"/>
        <item m="1" x="865"/>
        <item m="1" x="787"/>
        <item m="1" x="193"/>
        <item m="1" x="782"/>
        <item m="1" x="178"/>
        <item m="1" x="871"/>
        <item m="1" x="286"/>
        <item m="1" x="225"/>
        <item m="1" x="183"/>
        <item m="1" x="879"/>
        <item m="1" x="294"/>
        <item m="1" x="854"/>
        <item m="1" x="269"/>
        <item m="1" x="816"/>
        <item m="1" x="186"/>
        <item m="1" x="301"/>
        <item m="1" x="861"/>
        <item m="1" x="276"/>
        <item m="1" x="820"/>
        <item m="1" x="232"/>
        <item m="1" x="806"/>
        <item m="1" x="219"/>
        <item m="1" x="198"/>
        <item m="1" x="784"/>
        <item m="1" x="188"/>
        <item m="1" x="254"/>
        <item m="1" x="306"/>
        <item m="1" x="866"/>
        <item m="1" x="281"/>
        <item m="1" x="842"/>
        <item m="1" x="238"/>
        <item m="1" x="809"/>
        <item m="1" x="222"/>
        <item m="1" x="801"/>
        <item m="1" x="210"/>
        <item m="1" x="786"/>
        <item m="1" x="191"/>
        <item m="1" x="889"/>
        <item m="1" x="308"/>
        <item m="1" x="868"/>
        <item m="1" x="211"/>
        <item m="1" x="795"/>
        <item m="1" x="202"/>
        <item m="1" x="788"/>
        <item m="1" x="194"/>
        <item m="1" x="311"/>
        <item m="1" x="872"/>
        <item m="1" x="287"/>
        <item m="1" x="846"/>
        <item m="1" x="260"/>
        <item m="1" x="810"/>
        <item m="1" x="223"/>
        <item m="1" x="212"/>
        <item m="1" x="796"/>
        <item m="1" x="203"/>
        <item m="1" x="195"/>
        <item m="1" x="891"/>
        <item m="1" x="312"/>
        <item m="1" x="873"/>
        <item m="1" x="289"/>
        <item m="1" x="826"/>
        <item m="1" x="204"/>
        <item m="1" x="245"/>
        <item m="1" x="802"/>
        <item m="1" x="213"/>
        <item m="1" x="797"/>
        <item m="1" x="205"/>
        <item m="1" x="789"/>
        <item m="1" x="317"/>
        <item m="1" x="875"/>
        <item m="1" x="813"/>
        <item m="1" x="226"/>
        <item m="1" x="803"/>
        <item m="1" x="214"/>
        <item m="1" x="321"/>
        <item m="1" x="856"/>
        <item m="1" x="271"/>
        <item m="1" x="832"/>
        <item m="1" x="249"/>
        <item m="1" x="818"/>
        <item m="1" x="216"/>
        <item m="1" x="799"/>
        <item m="1" x="207"/>
        <item m="1" x="792"/>
        <item m="1" x="197"/>
        <item m="1" x="881"/>
        <item m="1" x="297"/>
        <item m="1" x="858"/>
        <item m="1" x="273"/>
        <item m="1" x="834"/>
        <item m="1" x="230"/>
        <item m="1" x="805"/>
        <item m="1" x="217"/>
        <item m="1" x="234"/>
        <item m="1" x="807"/>
        <item m="1" x="208"/>
        <item m="1" x="793"/>
        <item m="1" x="199"/>
        <item m="1" x="902"/>
        <item m="1" x="279"/>
        <item m="1" x="839"/>
        <item m="1" x="253"/>
        <item m="1" x="822"/>
        <item m="1" x="235"/>
        <item m="1" x="220"/>
        <item m="1" x="794"/>
        <item m="1" x="200"/>
        <item m="1" x="904"/>
        <item m="1" x="886"/>
        <item m="1" x="304"/>
        <item m="1" x="1157"/>
        <item m="1" x="558"/>
        <item m="1" x="1136"/>
        <item m="1" x="1117"/>
        <item m="1" x="516"/>
        <item m="1" x="71"/>
        <item m="1" x="51"/>
        <item m="1" x="613"/>
        <item m="1" x="17"/>
        <item m="1" x="593"/>
        <item m="1" x="1175"/>
        <item m="1" x="578"/>
        <item m="1" x="1158"/>
        <item m="1" x="1138"/>
        <item m="1" x="537"/>
        <item m="1" x="594"/>
        <item m="1" x="543"/>
        <item m="1" x="522"/>
        <item m="1" x="77"/>
        <item m="1" x="663"/>
        <item m="1" x="56"/>
        <item m="1" x="641"/>
        <item m="1" x="22"/>
        <item m="1" x="598"/>
        <item m="1" x="1179"/>
        <item m="1" x="600"/>
        <item m="1" x="60"/>
        <item m="1" x="648"/>
        <item m="1" x="41"/>
        <item m="1" x="623"/>
        <item m="1" x="26"/>
        <item m="1" x="603"/>
        <item m="1" x="585"/>
        <item m="1" x="1166"/>
        <item m="1" x="569"/>
        <item m="1" x="1134"/>
        <item m="1" x="533"/>
        <item m="1" x="89"/>
        <item m="1" x="47"/>
        <item m="1" x="633"/>
        <item m="1" x="31"/>
        <item m="1" x="608"/>
        <item m="1" x="1171"/>
        <item m="1" x="575"/>
        <item m="1" x="1154"/>
        <item m="1" x="556"/>
        <item m="1" x="677"/>
        <item m="1" x="68"/>
        <item m="1" x="656"/>
        <item m="1" x="49"/>
        <item m="1" x="635"/>
        <item m="1" x="1140"/>
        <item m="1" x="539"/>
        <item m="1" x="93"/>
        <item m="1" x="681"/>
        <item m="1" x="52"/>
        <item m="1" x="638"/>
        <item m="1" x="34"/>
        <item m="1" x="614"/>
        <item m="1" x="18"/>
        <item m="1" x="1160"/>
        <item m="1" x="561"/>
        <item m="1" x="1141"/>
        <item m="1" x="541"/>
        <item m="1" x="74"/>
        <item m="1" x="660"/>
        <item m="1" x="54"/>
        <item m="1" x="640"/>
        <item m="1" x="595"/>
        <item m="1" x="1176"/>
        <item m="1" x="686"/>
        <item m="1" x="79"/>
        <item m="1" x="665"/>
        <item m="1" x="37"/>
        <item m="1" x="618"/>
        <item m="1" x="23"/>
        <item m="1" x="601"/>
        <item m="1" x="5"/>
        <item m="1" x="565"/>
        <item m="1" x="1145"/>
        <item m="1" x="546"/>
        <item m="1" x="99"/>
        <item m="1" x="687"/>
        <item m="1" x="57"/>
        <item m="1" x="645"/>
        <item m="1" x="39"/>
        <item x="0"/>
        <item x="1"/>
        <item x="2"/>
        <item x="3"/>
        <item x="4"/>
        <item t="default" sd="0"/>
      </items>
    </pivotField>
    <pivotField showAll="0" defaultSubtotal="0"/>
    <pivotField showAll="0"/>
    <pivotField showAl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3">
    <field x="2"/>
    <field x="9"/>
    <field x="3"/>
  </rowFields>
  <rowItems count="19">
    <i>
      <x v="3"/>
    </i>
    <i r="1">
      <x v="1"/>
    </i>
    <i r="2">
      <x v="11"/>
    </i>
    <i r="2">
      <x v="19"/>
    </i>
    <i r="1">
      <x v="5"/>
    </i>
    <i>
      <x v="4"/>
    </i>
    <i>
      <x v="5"/>
    </i>
    <i>
      <x v="6"/>
    </i>
    <i>
      <x v="7"/>
    </i>
    <i>
      <x v="9"/>
    </i>
    <i>
      <x v="11"/>
    </i>
    <i>
      <x v="14"/>
    </i>
    <i>
      <x v="15"/>
    </i>
    <i r="1">
      <x v="1"/>
    </i>
    <i r="2">
      <x/>
    </i>
    <i r="1">
      <x v="11"/>
    </i>
    <i r="2">
      <x v="8"/>
    </i>
    <i>
      <x v="16"/>
    </i>
    <i t="grand">
      <x/>
    </i>
  </rowItems>
  <colFields count="1">
    <field x="16"/>
  </colFields>
  <colItems count="6">
    <i>
      <x v="1175"/>
    </i>
    <i>
      <x v="1176"/>
    </i>
    <i>
      <x v="1177"/>
    </i>
    <i>
      <x v="1178"/>
    </i>
    <i>
      <x v="1179"/>
    </i>
    <i t="grand">
      <x/>
    </i>
  </colItems>
  <dataFields count="1">
    <dataField name="Sum of RE_QTY" fld="13" baseField="0" baseItem="0"/>
  </dataFields>
  <formats count="214">
    <format dxfId="213">
      <pivotArea outline="0" collapsedLevelsAreSubtotals="1" fieldPosition="0"/>
    </format>
    <format dxfId="212">
      <pivotArea dataOnly="0" labelOnly="1" outline="0" axis="axisValues" fieldPosition="0"/>
    </format>
    <format dxfId="211">
      <pivotArea type="all" dataOnly="0" outline="0" fieldPosition="0"/>
    </format>
    <format dxfId="210">
      <pivotArea outline="0" collapsedLevelsAreSubtotals="1" fieldPosition="0"/>
    </format>
    <format dxfId="209">
      <pivotArea field="2" type="button" dataOnly="0" labelOnly="1" outline="0" axis="axisRow" fieldPosition="0"/>
    </format>
    <format dxfId="208">
      <pivotArea dataOnly="0" labelOnly="1" outline="0" axis="axisValues" fieldPosition="0"/>
    </format>
    <format dxfId="207">
      <pivotArea dataOnly="0" labelOnly="1" fieldPosition="0">
        <references count="1">
          <reference field="2" count="0"/>
        </references>
      </pivotArea>
    </format>
    <format dxfId="206">
      <pivotArea dataOnly="0" labelOnly="1" grandRow="1" outline="0" fieldPosition="0"/>
    </format>
    <format dxfId="205">
      <pivotArea dataOnly="0" labelOnly="1" fieldPosition="0">
        <references count="2">
          <reference field="2" count="1" selected="0">
            <x v="24"/>
          </reference>
          <reference field="16" count="0"/>
        </references>
      </pivotArea>
    </format>
    <format dxfId="204">
      <pivotArea collapsedLevelsAreSubtotals="1" fieldPosition="0">
        <references count="2">
          <reference field="2" count="1">
            <x v="6"/>
          </reference>
          <reference field="16" count="2" selected="0">
            <x v="34"/>
            <x v="35"/>
          </reference>
        </references>
      </pivotArea>
    </format>
    <format dxfId="203">
      <pivotArea collapsedLevelsAreSubtotals="1" fieldPosition="0">
        <references count="2">
          <reference field="2" count="1">
            <x v="11"/>
          </reference>
          <reference field="16" count="2" selected="0">
            <x v="35"/>
            <x v="36"/>
          </reference>
        </references>
      </pivotArea>
    </format>
    <format dxfId="202">
      <pivotArea collapsedLevelsAreSubtotals="1" fieldPosition="0">
        <references count="2">
          <reference field="2" count="1">
            <x v="3"/>
          </reference>
          <reference field="16" count="1" selected="0">
            <x v="34"/>
          </reference>
        </references>
      </pivotArea>
    </format>
    <format dxfId="201">
      <pivotArea collapsedLevelsAreSubtotals="1" fieldPosition="0">
        <references count="2">
          <reference field="2" count="1">
            <x v="6"/>
          </reference>
          <reference field="16" count="1" selected="0">
            <x v="34"/>
          </reference>
        </references>
      </pivotArea>
    </format>
    <format dxfId="200">
      <pivotArea collapsedLevelsAreSubtotals="1" fieldPosition="0">
        <references count="2">
          <reference field="2" count="2">
            <x v="5"/>
            <x v="6"/>
          </reference>
          <reference field="16" count="1" selected="0">
            <x v="35"/>
          </reference>
        </references>
      </pivotArea>
    </format>
    <format dxfId="199">
      <pivotArea dataOnly="0" labelOnly="1" fieldPosition="0">
        <references count="1">
          <reference field="16" count="0"/>
        </references>
      </pivotArea>
    </format>
    <format dxfId="198">
      <pivotArea dataOnly="0" labelOnly="1" grandCol="1" outline="0" fieldPosition="0"/>
    </format>
    <format dxfId="197">
      <pivotArea dataOnly="0" labelOnly="1" fieldPosition="0">
        <references count="1">
          <reference field="16" count="0"/>
        </references>
      </pivotArea>
    </format>
    <format dxfId="196">
      <pivotArea dataOnly="0" labelOnly="1" grandCol="1" outline="0" fieldPosition="0"/>
    </format>
    <format dxfId="195">
      <pivotArea collapsedLevelsAreSubtotals="1" fieldPosition="0">
        <references count="2">
          <reference field="2" count="1">
            <x v="6"/>
          </reference>
          <reference field="16" count="1" selected="0">
            <x v="36"/>
          </reference>
        </references>
      </pivotArea>
    </format>
    <format dxfId="194">
      <pivotArea collapsedLevelsAreSubtotals="1" fieldPosition="0">
        <references count="2">
          <reference field="2" count="1">
            <x v="11"/>
          </reference>
          <reference field="16" count="1" selected="0">
            <x v="37"/>
          </reference>
        </references>
      </pivotArea>
    </format>
    <format dxfId="193">
      <pivotArea collapsedLevelsAreSubtotals="1" fieldPosition="0">
        <references count="2">
          <reference field="2" count="1">
            <x v="6"/>
          </reference>
          <reference field="16" count="1" selected="0">
            <x v="37"/>
          </reference>
        </references>
      </pivotArea>
    </format>
    <format dxfId="192">
      <pivotArea collapsedLevelsAreSubtotals="1" fieldPosition="0">
        <references count="2">
          <reference field="2" count="1">
            <x v="3"/>
          </reference>
          <reference field="16" count="1" selected="0">
            <x v="39"/>
          </reference>
        </references>
      </pivotArea>
    </format>
    <format dxfId="191">
      <pivotArea collapsedLevelsAreSubtotals="1" fieldPosition="0">
        <references count="2">
          <reference field="2" count="1">
            <x v="7"/>
          </reference>
          <reference field="16" count="1" selected="0">
            <x v="37"/>
          </reference>
        </references>
      </pivotArea>
    </format>
    <format dxfId="190">
      <pivotArea collapsedLevelsAreSubtotals="1" fieldPosition="0">
        <references count="2">
          <reference field="2" count="9">
            <x v="1"/>
            <x v="3"/>
            <x v="4"/>
            <x v="5"/>
            <x v="6"/>
            <x v="7"/>
            <x v="9"/>
            <x v="10"/>
            <x v="11"/>
          </reference>
          <reference field="16" count="4" selected="0">
            <x v="36"/>
            <x v="37"/>
            <x v="38"/>
            <x v="39"/>
          </reference>
        </references>
      </pivotArea>
    </format>
    <format dxfId="189">
      <pivotArea dataOnly="0" labelOnly="1" fieldPosition="0">
        <references count="1">
          <reference field="2" count="9">
            <x v="1"/>
            <x v="3"/>
            <x v="4"/>
            <x v="5"/>
            <x v="6"/>
            <x v="7"/>
            <x v="9"/>
            <x v="10"/>
            <x v="11"/>
          </reference>
        </references>
      </pivotArea>
    </format>
    <format dxfId="188">
      <pivotArea collapsedLevelsAreSubtotals="1" fieldPosition="0">
        <references count="2">
          <reference field="2" count="2">
            <x v="5"/>
            <x v="6"/>
          </reference>
          <reference field="16" count="1" selected="0">
            <x v="41"/>
          </reference>
        </references>
      </pivotArea>
    </format>
    <format dxfId="187">
      <pivotArea collapsedLevelsAreSubtotals="1" fieldPosition="0">
        <references count="2">
          <reference field="2" count="10">
            <x v="5"/>
            <x v="6"/>
            <x v="7"/>
            <x v="9"/>
            <x v="10"/>
            <x v="11"/>
            <x v="12"/>
            <x v="14"/>
            <x v="15"/>
            <x v="16"/>
          </reference>
          <reference field="16" count="1" selected="0">
            <x v="39"/>
          </reference>
        </references>
      </pivotArea>
    </format>
    <format dxfId="186">
      <pivotArea collapsedLevelsAreSubtotals="1" fieldPosition="0">
        <references count="2">
          <reference field="2" count="9">
            <x v="5"/>
            <x v="6"/>
            <x v="7"/>
            <x v="9"/>
            <x v="10"/>
            <x v="11"/>
            <x v="12"/>
            <x v="14"/>
            <x v="15"/>
          </reference>
          <reference field="16" count="1" selected="0">
            <x v="40"/>
          </reference>
        </references>
      </pivotArea>
    </format>
    <format dxfId="185">
      <pivotArea collapsedLevelsAreSubtotals="1" fieldPosition="0">
        <references count="2">
          <reference field="2" count="1">
            <x v="7"/>
          </reference>
          <reference field="16" count="3" selected="0">
            <x v="41"/>
            <x v="42"/>
            <x v="43"/>
          </reference>
        </references>
      </pivotArea>
    </format>
    <format dxfId="184">
      <pivotArea collapsedLevelsAreSubtotals="1" fieldPosition="0">
        <references count="2">
          <reference field="2" count="1">
            <x v="7"/>
          </reference>
          <reference field="16" count="1" selected="0">
            <x v="41"/>
          </reference>
        </references>
      </pivotArea>
    </format>
    <format dxfId="183">
      <pivotArea collapsedLevelsAreSubtotals="1" fieldPosition="0">
        <references count="2">
          <reference field="2" count="3">
            <x v="5"/>
            <x v="6"/>
            <x v="7"/>
          </reference>
          <reference field="16" count="1" selected="0">
            <x v="42"/>
          </reference>
        </references>
      </pivotArea>
    </format>
    <format dxfId="182">
      <pivotArea collapsedLevelsAreSubtotals="1" fieldPosition="0">
        <references count="2">
          <reference field="2" count="3">
            <x v="5"/>
            <x v="6"/>
            <x v="7"/>
          </reference>
          <reference field="16" count="1" selected="0">
            <x v="43"/>
          </reference>
        </references>
      </pivotArea>
    </format>
    <format dxfId="181">
      <pivotArea collapsedLevelsAreSubtotals="1" fieldPosition="0">
        <references count="2">
          <reference field="2" count="1">
            <x v="6"/>
          </reference>
          <reference field="16" count="3" selected="0">
            <x v="44"/>
            <x v="45"/>
            <x v="46"/>
          </reference>
        </references>
      </pivotArea>
    </format>
    <format dxfId="180">
      <pivotArea collapsedLevelsAreSubtotals="1" fieldPosition="0">
        <references count="2">
          <reference field="2" count="1">
            <x v="7"/>
          </reference>
          <reference field="16" count="1" selected="0">
            <x v="44"/>
          </reference>
        </references>
      </pivotArea>
    </format>
    <format dxfId="179">
      <pivotArea collapsedLevelsAreSubtotals="1" fieldPosition="0">
        <references count="2">
          <reference field="2" count="2">
            <x v="10"/>
            <x v="11"/>
          </reference>
          <reference field="16" count="1" selected="0">
            <x v="44"/>
          </reference>
        </references>
      </pivotArea>
    </format>
    <format dxfId="178">
      <pivotArea collapsedLevelsAreSubtotals="1" fieldPosition="0">
        <references count="2">
          <reference field="2" count="1">
            <x v="11"/>
          </reference>
          <reference field="16" count="1" selected="0">
            <x v="43"/>
          </reference>
        </references>
      </pivotArea>
    </format>
    <format dxfId="177">
      <pivotArea collapsedLevelsAreSubtotals="1" fieldPosition="0">
        <references count="2">
          <reference field="2" count="1">
            <x v="6"/>
          </reference>
          <reference field="16" count="3" selected="0">
            <x v="47"/>
            <x v="48"/>
            <x v="49"/>
          </reference>
        </references>
      </pivotArea>
    </format>
    <format dxfId="176">
      <pivotArea collapsedLevelsAreSubtotals="1" fieldPosition="0">
        <references count="2">
          <reference field="2" count="1">
            <x v="3"/>
          </reference>
          <reference field="16" count="1" selected="0">
            <x v="47"/>
          </reference>
        </references>
      </pivotArea>
    </format>
    <format dxfId="175">
      <pivotArea collapsedLevelsAreSubtotals="1" fieldPosition="0">
        <references count="2">
          <reference field="2" count="3">
            <x v="4"/>
            <x v="5"/>
            <x v="6"/>
          </reference>
          <reference field="16" count="1" selected="0">
            <x v="46"/>
          </reference>
        </references>
      </pivotArea>
    </format>
    <format dxfId="174">
      <pivotArea collapsedLevelsAreSubtotals="1" fieldPosition="0">
        <references count="2">
          <reference field="2" count="2">
            <x v="10"/>
            <x v="11"/>
          </reference>
          <reference field="16" count="1" selected="0">
            <x v="47"/>
          </reference>
        </references>
      </pivotArea>
    </format>
    <format dxfId="173">
      <pivotArea collapsedLevelsAreSubtotals="1" fieldPosition="0">
        <references count="2">
          <reference field="2" count="2">
            <x v="10"/>
            <x v="11"/>
          </reference>
          <reference field="16" count="1" selected="0">
            <x v="48"/>
          </reference>
        </references>
      </pivotArea>
    </format>
    <format dxfId="172">
      <pivotArea collapsedLevelsAreSubtotals="1" fieldPosition="0">
        <references count="2">
          <reference field="2" count="1">
            <x v="4"/>
          </reference>
          <reference field="16" count="1" selected="0">
            <x v="48"/>
          </reference>
        </references>
      </pivotArea>
    </format>
    <format dxfId="171">
      <pivotArea collapsedLevelsAreSubtotals="1" fieldPosition="0">
        <references count="2">
          <reference field="2" count="1">
            <x v="7"/>
          </reference>
          <reference field="16" count="1" selected="0">
            <x v="49"/>
          </reference>
        </references>
      </pivotArea>
    </format>
    <format dxfId="170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0"/>
            <x v="11"/>
            <x v="12"/>
          </reference>
          <reference field="16" count="1" selected="0">
            <x v="47"/>
          </reference>
        </references>
      </pivotArea>
    </format>
    <format dxfId="169">
      <pivotArea collapsedLevelsAreSubtotals="1" fieldPosition="0">
        <references count="2">
          <reference field="2" count="1">
            <x v="11"/>
          </reference>
          <reference field="16" count="2" selected="0">
            <x v="49"/>
            <x v="50"/>
          </reference>
        </references>
      </pivotArea>
    </format>
    <format dxfId="168">
      <pivotArea collapsedLevelsAreSubtotals="1" fieldPosition="0">
        <references count="2">
          <reference field="2" count="1">
            <x v="6"/>
          </reference>
          <reference field="16" count="2" selected="0">
            <x v="50"/>
            <x v="51"/>
          </reference>
        </references>
      </pivotArea>
    </format>
    <format dxfId="167">
      <pivotArea collapsedLevelsAreSubtotals="1" fieldPosition="0">
        <references count="2">
          <reference field="2" count="6">
            <x v="6"/>
            <x v="7"/>
            <x v="9"/>
            <x v="10"/>
            <x v="11"/>
            <x v="12"/>
          </reference>
          <reference field="16" count="1" selected="0">
            <x v="49"/>
          </reference>
        </references>
      </pivotArea>
    </format>
    <format dxfId="166">
      <pivotArea collapsedLevelsAreSubtotals="1" fieldPosition="0">
        <references count="2">
          <reference field="2" count="6">
            <x v="6"/>
            <x v="7"/>
            <x v="9"/>
            <x v="10"/>
            <x v="11"/>
            <x v="12"/>
          </reference>
          <reference field="16" count="1" selected="0">
            <x v="50"/>
          </reference>
        </references>
      </pivotArea>
    </format>
    <format dxfId="165">
      <pivotArea collapsedLevelsAreSubtotals="1" fieldPosition="0">
        <references count="2">
          <reference field="2" count="6">
            <x v="5"/>
            <x v="6"/>
            <x v="7"/>
            <x v="9"/>
            <x v="10"/>
            <x v="11"/>
          </reference>
          <reference field="16" count="1" selected="0">
            <x v="51"/>
          </reference>
        </references>
      </pivotArea>
    </format>
    <format dxfId="164">
      <pivotArea collapsedLevelsAreSubtotals="1" fieldPosition="0">
        <references count="2">
          <reference field="2" count="1">
            <x v="6"/>
          </reference>
          <reference field="16" count="1" selected="0">
            <x v="51"/>
          </reference>
        </references>
      </pivotArea>
    </format>
    <format dxfId="163">
      <pivotArea collapsedLevelsAreSubtotals="1" fieldPosition="0">
        <references count="2">
          <reference field="2" count="1">
            <x v="4"/>
          </reference>
          <reference field="16" count="2" selected="0">
            <x v="54"/>
            <x v="55"/>
          </reference>
        </references>
      </pivotArea>
    </format>
    <format dxfId="162">
      <pivotArea collapsedLevelsAreSubtotals="1" fieldPosition="0">
        <references count="2">
          <reference field="2" count="8">
            <x v="6"/>
            <x v="7"/>
            <x v="9"/>
            <x v="10"/>
            <x v="11"/>
            <x v="14"/>
            <x v="15"/>
            <x v="16"/>
          </reference>
          <reference field="16" count="1" selected="0">
            <x v="52"/>
          </reference>
        </references>
      </pivotArea>
    </format>
    <format dxfId="161">
      <pivotArea collapsedLevelsAreSubtotals="1" fieldPosition="0">
        <references count="2">
          <reference field="2" count="0"/>
          <reference field="16" count="1" selected="0">
            <x v="53"/>
          </reference>
        </references>
      </pivotArea>
    </format>
    <format dxfId="160">
      <pivotArea collapsedLevelsAreSubtotals="1" fieldPosition="0">
        <references count="2">
          <reference field="2" count="2">
            <x v="4"/>
            <x v="5"/>
          </reference>
          <reference field="16" count="1" selected="0">
            <x v="54"/>
          </reference>
        </references>
      </pivotArea>
    </format>
    <format dxfId="159">
      <pivotArea collapsedLevelsAreSubtotals="1" fieldPosition="0">
        <references count="2">
          <reference field="2" count="1">
            <x v="4"/>
          </reference>
          <reference field="16" count="3" selected="0">
            <x v="56"/>
            <x v="57"/>
            <x v="58"/>
          </reference>
        </references>
      </pivotArea>
    </format>
    <format dxfId="158">
      <pivotArea collapsedLevelsAreSubtotals="1" fieldPosition="0">
        <references count="1">
          <reference field="2" count="0"/>
        </references>
      </pivotArea>
    </format>
    <format dxfId="157">
      <pivotArea collapsedLevelsAreSubtotals="1" fieldPosition="0">
        <references count="1">
          <reference field="2" count="2">
            <x v="6"/>
            <x v="7"/>
          </reference>
        </references>
      </pivotArea>
    </format>
    <format dxfId="156">
      <pivotArea collapsedLevelsAreSubtotals="1" fieldPosition="0">
        <references count="1">
          <reference field="2" count="3">
            <x v="3"/>
            <x v="4"/>
            <x v="5"/>
          </reference>
        </references>
      </pivotArea>
    </format>
    <format dxfId="155">
      <pivotArea collapsedLevelsAreSubtotals="1" fieldPosition="0">
        <references count="1">
          <reference field="2" count="4">
            <x v="10"/>
            <x v="11"/>
            <x v="12"/>
            <x v="14"/>
          </reference>
        </references>
      </pivotArea>
    </format>
    <format dxfId="154">
      <pivotArea collapsedLevelsAreSubtotals="1" fieldPosition="0">
        <references count="1">
          <reference field="2" count="1">
            <x v="9"/>
          </reference>
        </references>
      </pivotArea>
    </format>
    <format dxfId="153">
      <pivotArea collapsedLevelsAreSubtotals="1" fieldPosition="0">
        <references count="1">
          <reference field="2" count="0"/>
        </references>
      </pivotArea>
    </format>
    <format dxfId="152">
      <pivotArea collapsedLevelsAreSubtotals="1" fieldPosition="0">
        <references count="1">
          <reference field="2" count="0"/>
        </references>
      </pivotArea>
    </format>
    <format dxfId="151">
      <pivotArea collapsedLevelsAreSubtotals="1" fieldPosition="0">
        <references count="2">
          <reference field="2" count="3">
            <x v="3"/>
            <x v="4"/>
            <x v="5"/>
          </reference>
          <reference field="16" count="1" selected="0">
            <x v="62"/>
          </reference>
        </references>
      </pivotArea>
    </format>
    <format dxfId="150">
      <pivotArea collapsedLevelsAreSubtotals="1" fieldPosition="0">
        <references count="2">
          <reference field="2" count="1">
            <x v="3"/>
          </reference>
          <reference field="16" count="1" selected="0">
            <x v="65"/>
          </reference>
        </references>
      </pivotArea>
    </format>
    <format dxfId="149">
      <pivotArea collapsedLevelsAreSubtotals="1" fieldPosition="0">
        <references count="2">
          <reference field="2" count="10">
            <x v="3"/>
            <x v="4"/>
            <x v="5"/>
            <x v="6"/>
            <x v="7"/>
            <x v="9"/>
            <x v="10"/>
            <x v="11"/>
            <x v="14"/>
            <x v="15"/>
          </reference>
          <reference field="16" count="1" selected="0">
            <x v="63"/>
          </reference>
        </references>
      </pivotArea>
    </format>
    <format dxfId="148">
      <pivotArea collapsedLevelsAreSubtotals="1" fieldPosition="0">
        <references count="2">
          <reference field="2" count="1">
            <x v="3"/>
          </reference>
          <reference field="16" count="2" selected="0">
            <x v="67"/>
            <x v="68"/>
          </reference>
        </references>
      </pivotArea>
    </format>
    <format dxfId="147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1"/>
            <x v="14"/>
            <x v="15"/>
          </reference>
          <reference field="16" count="1" selected="0">
            <x v="66"/>
          </reference>
        </references>
      </pivotArea>
    </format>
    <format dxfId="146">
      <pivotArea collapsedLevelsAreSubtotals="1" fieldPosition="0">
        <references count="2">
          <reference field="2" count="1">
            <x v="3"/>
          </reference>
          <reference field="16" count="1" selected="0">
            <x v="69"/>
          </reference>
        </references>
      </pivotArea>
    </format>
    <format dxfId="145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1"/>
            <x v="14"/>
            <x v="15"/>
          </reference>
          <reference field="16" count="1" selected="0">
            <x v="67"/>
          </reference>
        </references>
      </pivotArea>
    </format>
    <format dxfId="144">
      <pivotArea collapsedLevelsAreSubtotals="1" fieldPosition="0">
        <references count="2">
          <reference field="2" count="0"/>
          <reference field="16" count="1" selected="0">
            <x v="68"/>
          </reference>
        </references>
      </pivotArea>
    </format>
    <format dxfId="143">
      <pivotArea collapsedLevelsAreSubtotals="1" fieldPosition="0">
        <references count="2">
          <reference field="2" count="1">
            <x v="3"/>
          </reference>
          <reference field="16" count="2" selected="0">
            <x v="71"/>
            <x v="72"/>
          </reference>
        </references>
      </pivotArea>
    </format>
    <format dxfId="142">
      <pivotArea collapsedLevelsAreSubtotals="1" fieldPosition="0">
        <references count="2">
          <reference field="2" count="1">
            <x v="11"/>
          </reference>
          <reference field="16" count="3" selected="0">
            <x v="71"/>
            <x v="72"/>
            <x v="73"/>
          </reference>
        </references>
      </pivotArea>
    </format>
    <format dxfId="141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0"/>
            <x v="11"/>
            <x v="14"/>
          </reference>
          <reference field="16" count="1" selected="0">
            <x v="72"/>
          </reference>
        </references>
      </pivotArea>
    </format>
    <format dxfId="140">
      <pivotArea collapsedLevelsAreSubtotals="1" fieldPosition="0">
        <references count="2">
          <reference field="2" count="1">
            <x v="11"/>
          </reference>
          <reference field="16" count="1" selected="0">
            <x v="73"/>
          </reference>
        </references>
      </pivotArea>
    </format>
    <format dxfId="139">
      <pivotArea collapsedLevelsAreSubtotals="1" fieldPosition="0">
        <references count="2">
          <reference field="2" count="1">
            <x v="4"/>
          </reference>
          <reference field="16" count="1" selected="0">
            <x v="74"/>
          </reference>
        </references>
      </pivotArea>
    </format>
    <format dxfId="138">
      <pivotArea collapsedLevelsAreSubtotals="1" fieldPosition="0">
        <references count="2">
          <reference field="2" count="1">
            <x v="7"/>
          </reference>
          <reference field="16" count="1" selected="0">
            <x v="75"/>
          </reference>
        </references>
      </pivotArea>
    </format>
    <format dxfId="137">
      <pivotArea collapsedLevelsAreSubtotals="1" fieldPosition="0">
        <references count="2">
          <reference field="2" count="1">
            <x v="11"/>
          </reference>
          <reference field="16" count="3" selected="0">
            <x v="79"/>
            <x v="80"/>
            <x v="81"/>
          </reference>
        </references>
      </pivotArea>
    </format>
    <format dxfId="136">
      <pivotArea collapsedLevelsAreSubtotals="1" fieldPosition="0">
        <references count="2">
          <reference field="2" count="1">
            <x v="3"/>
          </reference>
          <reference field="16" count="1" selected="0">
            <x v="79"/>
          </reference>
        </references>
      </pivotArea>
    </format>
    <format dxfId="135">
      <pivotArea collapsedLevelsAreSubtotals="1" fieldPosition="0">
        <references count="2">
          <reference field="2" count="1">
            <x v="11"/>
          </reference>
          <reference field="16" count="1" selected="0">
            <x v="82"/>
          </reference>
        </references>
      </pivotArea>
    </format>
    <format dxfId="134">
      <pivotArea collapsedLevelsAreSubtotals="1" fieldPosition="0">
        <references count="2">
          <reference field="2" count="1">
            <x v="4"/>
          </reference>
          <reference field="16" count="3" selected="0">
            <x v="80"/>
            <x v="81"/>
            <x v="82"/>
          </reference>
        </references>
      </pivotArea>
    </format>
    <format dxfId="133">
      <pivotArea collapsedLevelsAreSubtotals="1" fieldPosition="0">
        <references count="2">
          <reference field="2" count="1">
            <x v="6"/>
          </reference>
          <reference field="16" count="4" selected="0">
            <x v="79"/>
            <x v="80"/>
            <x v="81"/>
            <x v="82"/>
          </reference>
        </references>
      </pivotArea>
    </format>
    <format dxfId="132">
      <pivotArea collapsedLevelsAreSubtotals="1" fieldPosition="0">
        <references count="2">
          <reference field="2" count="1">
            <x v="3"/>
          </reference>
          <reference field="16" count="2" selected="0">
            <x v="80"/>
            <x v="81"/>
          </reference>
        </references>
      </pivotArea>
    </format>
    <format dxfId="131">
      <pivotArea collapsedLevelsAreSubtotals="1" fieldPosition="0">
        <references count="2">
          <reference field="2" count="11">
            <x v="3"/>
            <x v="4"/>
            <x v="5"/>
            <x v="6"/>
            <x v="7"/>
            <x v="9"/>
            <x v="10"/>
            <x v="11"/>
            <x v="12"/>
            <x v="14"/>
            <x v="15"/>
          </reference>
          <reference field="16" count="1" selected="0">
            <x v="79"/>
          </reference>
        </references>
      </pivotArea>
    </format>
    <format dxfId="130">
      <pivotArea collapsedLevelsAreSubtotals="1" fieldPosition="0">
        <references count="2">
          <reference field="2" count="1">
            <x v="11"/>
          </reference>
          <reference field="16" count="2" selected="0">
            <x v="83"/>
            <x v="84"/>
          </reference>
        </references>
      </pivotArea>
    </format>
    <format dxfId="129">
      <pivotArea collapsedLevelsAreSubtotals="1" fieldPosition="0">
        <references count="2">
          <reference field="2" count="1">
            <x v="4"/>
          </reference>
          <reference field="16" count="2" selected="0">
            <x v="83"/>
            <x v="84"/>
          </reference>
        </references>
      </pivotArea>
    </format>
    <format dxfId="128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0"/>
            <x v="11"/>
            <x v="12"/>
          </reference>
          <reference field="16" count="1" selected="0">
            <x v="80"/>
          </reference>
        </references>
      </pivotArea>
    </format>
    <format dxfId="127">
      <pivotArea collapsedLevelsAreSubtotals="1" fieldPosition="0">
        <references count="2">
          <reference field="2" count="9">
            <x v="3"/>
            <x v="4"/>
            <x v="5"/>
            <x v="6"/>
            <x v="7"/>
            <x v="9"/>
            <x v="11"/>
            <x v="12"/>
            <x v="14"/>
          </reference>
          <reference field="16" count="1" selected="0">
            <x v="81"/>
          </reference>
        </references>
      </pivotArea>
    </format>
    <format dxfId="126">
      <pivotArea collapsedLevelsAreSubtotals="1" fieldPosition="0">
        <references count="2">
          <reference field="2" count="7">
            <x v="4"/>
            <x v="5"/>
            <x v="6"/>
            <x v="7"/>
            <x v="9"/>
            <x v="11"/>
            <x v="12"/>
          </reference>
          <reference field="16" count="1" selected="0">
            <x v="82"/>
          </reference>
        </references>
      </pivotArea>
    </format>
    <format dxfId="125">
      <pivotArea collapsedLevelsAreSubtotals="1" fieldPosition="0">
        <references count="2">
          <reference field="2" count="7">
            <x v="4"/>
            <x v="5"/>
            <x v="6"/>
            <x v="7"/>
            <x v="9"/>
            <x v="11"/>
            <x v="12"/>
          </reference>
          <reference field="16" count="1" selected="0">
            <x v="83"/>
          </reference>
        </references>
      </pivotArea>
    </format>
    <format dxfId="124">
      <pivotArea collapsedLevelsAreSubtotals="1" fieldPosition="0">
        <references count="2">
          <reference field="2" count="6">
            <x v="4"/>
            <x v="5"/>
            <x v="6"/>
            <x v="7"/>
            <x v="9"/>
            <x v="11"/>
          </reference>
          <reference field="16" count="1" selected="0">
            <x v="84"/>
          </reference>
        </references>
      </pivotArea>
    </format>
    <format dxfId="123">
      <pivotArea collapsedLevelsAreSubtotals="1" fieldPosition="0">
        <references count="2">
          <reference field="2" count="1">
            <x v="4"/>
          </reference>
          <reference field="16" count="2" selected="0">
            <x v="85"/>
            <x v="86"/>
          </reference>
        </references>
      </pivotArea>
    </format>
    <format dxfId="122">
      <pivotArea collapsedLevelsAreSubtotals="1" fieldPosition="0">
        <references count="2">
          <reference field="2" count="1">
            <x v="7"/>
          </reference>
          <reference field="16" count="2" selected="0">
            <x v="88"/>
            <x v="89"/>
          </reference>
        </references>
      </pivotArea>
    </format>
    <format dxfId="121">
      <pivotArea collapsedLevelsAreSubtotals="1" fieldPosition="0">
        <references count="2">
          <reference field="2" count="1">
            <x v="11"/>
          </reference>
          <reference field="16" count="2" selected="0">
            <x v="87"/>
            <x v="88"/>
          </reference>
        </references>
      </pivotArea>
    </format>
    <format dxfId="120">
      <pivotArea collapsedLevelsAreSubtotals="1" fieldPosition="0">
        <references count="2">
          <reference field="2" count="1">
            <x v="4"/>
          </reference>
          <reference field="16" count="2" selected="0">
            <x v="88"/>
            <x v="89"/>
          </reference>
        </references>
      </pivotArea>
    </format>
    <format dxfId="119">
      <pivotArea collapsedLevelsAreSubtotals="1" fieldPosition="0">
        <references count="2">
          <reference field="2" count="1">
            <x v="6"/>
          </reference>
          <reference field="16" count="1" selected="0">
            <x v="87"/>
          </reference>
        </references>
      </pivotArea>
    </format>
    <format dxfId="118">
      <pivotArea collapsedLevelsAreSubtotals="1" fieldPosition="0">
        <references count="2">
          <reference field="2" count="5">
            <x v="5"/>
            <x v="6"/>
            <x v="7"/>
            <x v="9"/>
            <x v="11"/>
          </reference>
          <reference field="16" count="1" selected="0">
            <x v="87"/>
          </reference>
        </references>
      </pivotArea>
    </format>
    <format dxfId="117">
      <pivotArea collapsedLevelsAreSubtotals="1" fieldPosition="0">
        <references count="2">
          <reference field="2" count="6">
            <x v="4"/>
            <x v="5"/>
            <x v="6"/>
            <x v="7"/>
            <x v="9"/>
            <x v="11"/>
          </reference>
          <reference field="16" count="1" selected="0">
            <x v="88"/>
          </reference>
        </references>
      </pivotArea>
    </format>
    <format dxfId="116">
      <pivotArea collapsedLevelsAreSubtotals="1" fieldPosition="0">
        <references count="2">
          <reference field="2" count="4">
            <x v="7"/>
            <x v="9"/>
            <x v="10"/>
            <x v="11"/>
          </reference>
          <reference field="16" count="1" selected="0">
            <x v="90"/>
          </reference>
        </references>
      </pivotArea>
    </format>
    <format dxfId="115">
      <pivotArea collapsedLevelsAreSubtotals="1" fieldPosition="0">
        <references count="2">
          <reference field="2" count="0"/>
          <reference field="16" count="1" selected="0">
            <x v="91"/>
          </reference>
        </references>
      </pivotArea>
    </format>
    <format dxfId="114">
      <pivotArea dataOnly="0" fieldPosition="0">
        <references count="1">
          <reference field="2" count="1">
            <x v="3"/>
          </reference>
        </references>
      </pivotArea>
    </format>
    <format dxfId="113">
      <pivotArea dataOnly="0" fieldPosition="0">
        <references count="1">
          <reference field="2" count="1">
            <x v="5"/>
          </reference>
        </references>
      </pivotArea>
    </format>
    <format dxfId="112">
      <pivotArea dataOnly="0" fieldPosition="0">
        <references count="1">
          <reference field="2" count="1">
            <x v="7"/>
          </reference>
        </references>
      </pivotArea>
    </format>
    <format dxfId="111">
      <pivotArea dataOnly="0" fieldPosition="0">
        <references count="1">
          <reference field="2" count="1">
            <x v="10"/>
          </reference>
        </references>
      </pivotArea>
    </format>
    <format dxfId="110">
      <pivotArea type="all" dataOnly="0" outline="0" fieldPosition="0"/>
    </format>
    <format dxfId="109">
      <pivotArea type="origin" dataOnly="0" labelOnly="1" outline="0" fieldPosition="0"/>
    </format>
    <format dxfId="108">
      <pivotArea field="16" type="button" dataOnly="0" labelOnly="1" outline="0" axis="axisCol" fieldPosition="0"/>
    </format>
    <format dxfId="107">
      <pivotArea type="topRight" dataOnly="0" labelOnly="1" outline="0" fieldPosition="0"/>
    </format>
    <format dxfId="106">
      <pivotArea dataOnly="0" labelOnly="1" fieldPosition="0">
        <references count="1">
          <reference field="16" count="0"/>
        </references>
      </pivotArea>
    </format>
    <format dxfId="105">
      <pivotArea dataOnly="0" labelOnly="1" grandCol="1" outline="0" fieldPosition="0"/>
    </format>
    <format dxfId="104">
      <pivotArea collapsedLevelsAreSubtotals="1" fieldPosition="0">
        <references count="2">
          <reference field="2" count="1">
            <x v="3"/>
          </reference>
          <reference field="16" count="1" selected="0">
            <x v="201"/>
          </reference>
        </references>
      </pivotArea>
    </format>
    <format dxfId="103">
      <pivotArea collapsedLevelsAreSubtotals="1" fieldPosition="0">
        <references count="2">
          <reference field="2" count="1">
            <x v="3"/>
          </reference>
          <reference field="16" count="1" selected="0">
            <x v="201"/>
          </reference>
        </references>
      </pivotArea>
    </format>
    <format dxfId="102">
      <pivotArea collapsedLevelsAreSubtotals="1" fieldPosition="0">
        <references count="1">
          <reference field="2" count="1">
            <x v="3"/>
          </reference>
        </references>
      </pivotArea>
    </format>
    <format dxfId="101">
      <pivotArea dataOnly="0" fieldPosition="0">
        <references count="1">
          <reference field="2" count="4">
            <x v="12"/>
            <x v="14"/>
            <x v="15"/>
            <x v="16"/>
          </reference>
        </references>
      </pivotArea>
    </format>
    <format dxfId="100">
      <pivotArea dataOnly="0" fieldPosition="0">
        <references count="1">
          <reference field="2" count="1">
            <x v="14"/>
          </reference>
        </references>
      </pivotArea>
    </format>
    <format dxfId="99">
      <pivotArea dataOnly="0" fieldPosition="0">
        <references count="1">
          <reference field="2" count="1">
            <x v="16"/>
          </reference>
        </references>
      </pivotArea>
    </format>
    <format dxfId="98">
      <pivotArea dataOnly="0" labelOnly="1" fieldPosition="0">
        <references count="1">
          <reference field="2" count="0"/>
        </references>
      </pivotArea>
    </format>
    <format dxfId="97">
      <pivotArea dataOnly="0" fieldPosition="0">
        <references count="1">
          <reference field="2" count="3">
            <x v="14"/>
            <x v="15"/>
            <x v="16"/>
          </reference>
        </references>
      </pivotArea>
    </format>
    <format dxfId="96">
      <pivotArea dataOnly="0" labelOnly="1" fieldPosition="0">
        <references count="1">
          <reference field="2" count="1">
            <x v="12"/>
          </reference>
        </references>
      </pivotArea>
    </format>
    <format dxfId="95">
      <pivotArea dataOnly="0" fieldPosition="0">
        <references count="1">
          <reference field="2" count="1">
            <x v="14"/>
          </reference>
        </references>
      </pivotArea>
    </format>
    <format dxfId="94">
      <pivotArea dataOnly="0" fieldPosition="0">
        <references count="1">
          <reference field="2" count="1">
            <x v="15"/>
          </reference>
        </references>
      </pivotArea>
    </format>
    <format dxfId="93">
      <pivotArea dataOnly="0" fieldPosition="0">
        <references count="1">
          <reference field="2" count="1">
            <x v="11"/>
          </reference>
        </references>
      </pivotArea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dataOnly="0" labelOnly="1" fieldPosition="0">
        <references count="1">
          <reference field="2" count="0"/>
        </references>
      </pivotArea>
    </format>
    <format dxfId="89">
      <pivotArea dataOnly="0" labelOnly="1" grandRow="1" outline="0" fieldPosition="0"/>
    </format>
    <format dxfId="88">
      <pivotArea dataOnly="0" labelOnly="1" fieldPosition="0">
        <references count="1">
          <reference field="16" count="0"/>
        </references>
      </pivotArea>
    </format>
    <format dxfId="87">
      <pivotArea dataOnly="0" labelOnly="1" grandCol="1" outline="0" fieldPosition="0"/>
    </format>
    <format dxfId="86">
      <pivotArea collapsedLevelsAreSubtotals="1" fieldPosition="0">
        <references count="1">
          <reference field="2" count="1">
            <x v="3"/>
          </reference>
        </references>
      </pivotArea>
    </format>
    <format dxfId="85">
      <pivotArea collapsedLevelsAreSubtotals="1" fieldPosition="0">
        <references count="1">
          <reference field="2" count="1">
            <x v="7"/>
          </reference>
        </references>
      </pivotArea>
    </format>
    <format dxfId="84">
      <pivotArea collapsedLevelsAreSubtotals="1" fieldPosition="0">
        <references count="1">
          <reference field="2" count="1">
            <x v="11"/>
          </reference>
        </references>
      </pivotArea>
    </format>
    <format dxfId="83">
      <pivotArea dataOnly="0" labelOnly="1" fieldPosition="0">
        <references count="1">
          <reference field="2" count="1">
            <x v="11"/>
          </reference>
        </references>
      </pivotArea>
    </format>
    <format dxfId="82">
      <pivotArea collapsedLevelsAreSubtotals="1" fieldPosition="0">
        <references count="1">
          <reference field="2" count="1">
            <x v="14"/>
          </reference>
        </references>
      </pivotArea>
    </format>
    <format dxfId="81">
      <pivotArea dataOnly="0" labelOnly="1" fieldPosition="0">
        <references count="1">
          <reference field="2" count="1">
            <x v="14"/>
          </reference>
        </references>
      </pivotArea>
    </format>
    <format dxfId="80">
      <pivotArea collapsedLevelsAreSubtotals="1" fieldPosition="0">
        <references count="2">
          <reference field="2" count="1">
            <x v="15"/>
          </reference>
          <reference field="16" count="0" selected="0"/>
        </references>
      </pivotArea>
    </format>
    <format dxfId="79">
      <pivotArea dataOnly="0" fieldPosition="0">
        <references count="1">
          <reference field="2" count="1">
            <x v="12"/>
          </reference>
        </references>
      </pivotArea>
    </format>
    <format dxfId="78">
      <pivotArea dataOnly="0" fieldPosition="0">
        <references count="1">
          <reference field="2" count="1">
            <x v="15"/>
          </reference>
        </references>
      </pivotArea>
    </format>
    <format dxfId="77">
      <pivotArea dataOnly="0" fieldPosition="0">
        <references count="1">
          <reference field="2" count="1">
            <x v="11"/>
          </reference>
        </references>
      </pivotArea>
    </format>
    <format dxfId="76">
      <pivotArea dataOnly="0" fieldPosition="0">
        <references count="1">
          <reference field="2" count="1">
            <x v="11"/>
          </reference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dataOnly="0" labelOnly="1" fieldPosition="0">
        <references count="1">
          <reference field="2" count="0"/>
        </references>
      </pivotArea>
    </format>
    <format dxfId="72">
      <pivotArea dataOnly="0" labelOnly="1" grandRow="1" outline="0" fieldPosition="0"/>
    </format>
    <format dxfId="71">
      <pivotArea dataOnly="0" labelOnly="1" fieldPosition="0">
        <references count="1">
          <reference field="16" count="0"/>
        </references>
      </pivotArea>
    </format>
    <format dxfId="70">
      <pivotArea dataOnly="0" labelOnly="1" grandCol="1" outline="0" fieldPosition="0"/>
    </format>
    <format dxfId="69">
      <pivotArea collapsedLevelsAreSubtotals="1" fieldPosition="0">
        <references count="2">
          <reference field="2" count="1">
            <x v="3"/>
          </reference>
          <reference field="16" count="3" selected="0">
            <x v="361"/>
            <x v="362"/>
            <x v="363"/>
          </reference>
        </references>
      </pivotArea>
    </format>
    <format dxfId="68">
      <pivotArea collapsedLevelsAreSubtotals="1" fieldPosition="0">
        <references count="2">
          <reference field="2" count="1">
            <x v="15"/>
          </reference>
          <reference field="16" count="2" selected="0">
            <x v="363"/>
            <x v="364"/>
          </reference>
        </references>
      </pivotArea>
    </format>
    <format dxfId="67">
      <pivotArea collapsedLevelsAreSubtotals="1" fieldPosition="0">
        <references count="2">
          <reference field="2" count="1">
            <x v="7"/>
          </reference>
          <reference field="16" count="2" selected="0">
            <x v="363"/>
            <x v="364"/>
          </reference>
        </references>
      </pivotArea>
    </format>
    <format dxfId="66">
      <pivotArea collapsedLevelsAreSubtotals="1" fieldPosition="0">
        <references count="2">
          <reference field="2" count="1">
            <x v="6"/>
          </reference>
          <reference field="16" count="1" selected="0">
            <x v="376"/>
          </reference>
        </references>
      </pivotArea>
    </format>
    <format dxfId="65">
      <pivotArea type="all" dataOnly="0" outline="0" fieldPosition="0"/>
    </format>
    <format dxfId="64">
      <pivotArea dataOnly="0" labelOnly="1" fieldPosition="0">
        <references count="1">
          <reference field="2" count="0"/>
        </references>
      </pivotArea>
    </format>
    <format dxfId="63">
      <pivotArea dataOnly="0" labelOnly="1" grandRow="1" outline="0" fieldPosition="0"/>
    </format>
    <format dxfId="62">
      <pivotArea type="origin" dataOnly="0" labelOnly="1" outline="0" fieldPosition="0"/>
    </format>
    <format dxfId="61">
      <pivotArea field="16" type="button" dataOnly="0" labelOnly="1" outline="0" axis="axisCol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dataOnly="0" labelOnly="1" fieldPosition="0">
        <references count="1">
          <reference field="16" count="0"/>
        </references>
      </pivotArea>
    </format>
    <format dxfId="57">
      <pivotArea dataOnly="0" labelOnly="1" grandCol="1" outline="0" fieldPosition="0"/>
    </format>
    <format dxfId="56">
      <pivotArea collapsedLevelsAreSubtotals="1" fieldPosition="0">
        <references count="2">
          <reference field="2" count="1">
            <x v="6"/>
          </reference>
          <reference field="16" count="2" selected="0">
            <x v="534"/>
            <x v="535"/>
          </reference>
        </references>
      </pivotArea>
    </format>
    <format dxfId="55">
      <pivotArea collapsedLevelsAreSubtotals="1" fieldPosition="0">
        <references count="2">
          <reference field="2" count="1">
            <x v="6"/>
          </reference>
          <reference field="16" count="2" selected="0">
            <x v="534"/>
            <x v="535"/>
          </reference>
        </references>
      </pivotArea>
    </format>
    <format dxfId="54">
      <pivotArea collapsedLevelsAreSubtotals="1" fieldPosition="0">
        <references count="1">
          <reference field="2" count="1">
            <x v="4"/>
          </reference>
        </references>
      </pivotArea>
    </format>
    <format dxfId="53">
      <pivotArea dataOnly="0" labelOnly="1" fieldPosition="0">
        <references count="1">
          <reference field="2" count="1">
            <x v="4"/>
          </reference>
        </references>
      </pivotArea>
    </format>
    <format dxfId="52">
      <pivotArea collapsedLevelsAreSubtotals="1" fieldPosition="0">
        <references count="1">
          <reference field="2" count="1">
            <x v="6"/>
          </reference>
        </references>
      </pivotArea>
    </format>
    <format dxfId="51">
      <pivotArea dataOnly="0" labelOnly="1" fieldPosition="0">
        <references count="1">
          <reference field="2" count="1">
            <x v="6"/>
          </reference>
        </references>
      </pivotArea>
    </format>
    <format dxfId="50">
      <pivotArea collapsedLevelsAreSubtotals="1" fieldPosition="0">
        <references count="1">
          <reference field="2" count="1">
            <x v="9"/>
          </reference>
        </references>
      </pivotArea>
    </format>
    <format dxfId="49">
      <pivotArea dataOnly="0" labelOnly="1" fieldPosition="0">
        <references count="1">
          <reference field="2" count="1">
            <x v="9"/>
          </reference>
        </references>
      </pivotArea>
    </format>
    <format dxfId="48">
      <pivotArea collapsedLevelsAreSubtotals="1" fieldPosition="0">
        <references count="1">
          <reference field="2" count="1">
            <x v="12"/>
          </reference>
        </references>
      </pivotArea>
    </format>
    <format dxfId="47">
      <pivotArea dataOnly="0" labelOnly="1" fieldPosition="0">
        <references count="1">
          <reference field="2" count="1">
            <x v="12"/>
          </reference>
        </references>
      </pivotArea>
    </format>
    <format dxfId="46">
      <pivotArea collapsedLevelsAreSubtotals="1" fieldPosition="0">
        <references count="1">
          <reference field="2" count="1">
            <x v="16"/>
          </reference>
        </references>
      </pivotArea>
    </format>
    <format dxfId="45">
      <pivotArea dataOnly="0" labelOnly="1" fieldPosition="0">
        <references count="1">
          <reference field="2" count="1">
            <x v="16"/>
          </reference>
        </references>
      </pivotArea>
    </format>
    <format dxfId="44">
      <pivotArea dataOnly="0" labelOnly="1" fieldPosition="0">
        <references count="1">
          <reference field="2" count="1">
            <x v="5"/>
          </reference>
        </references>
      </pivotArea>
    </format>
    <format dxfId="43">
      <pivotArea collapsedLevelsAreSubtotals="1" fieldPosition="0">
        <references count="1">
          <reference field="2" count="1">
            <x v="7"/>
          </reference>
        </references>
      </pivotArea>
    </format>
    <format dxfId="42">
      <pivotArea dataOnly="0" labelOnly="1" fieldPosition="0">
        <references count="1">
          <reference field="2" count="1">
            <x v="7"/>
          </reference>
        </references>
      </pivotArea>
    </format>
    <format dxfId="41">
      <pivotArea collapsedLevelsAreSubtotals="1" fieldPosition="0">
        <references count="1">
          <reference field="2" count="1">
            <x v="3"/>
          </reference>
        </references>
      </pivotArea>
    </format>
    <format dxfId="40">
      <pivotArea collapsedLevelsAreSubtotals="1" fieldPosition="0">
        <references count="1">
          <reference field="2" count="1">
            <x v="3"/>
          </reference>
        </references>
      </pivotArea>
    </format>
    <format dxfId="39">
      <pivotArea dataOnly="0" labelOnly="1" fieldPosition="0">
        <references count="1">
          <reference field="2" count="1">
            <x v="3"/>
          </reference>
        </references>
      </pivotArea>
    </format>
    <format dxfId="38">
      <pivotArea dataOnly="0" labelOnly="1" fieldPosition="0">
        <references count="1">
          <reference field="2" count="1">
            <x v="4"/>
          </reference>
        </references>
      </pivotArea>
    </format>
    <format dxfId="37">
      <pivotArea dataOnly="0" labelOnly="1" fieldPosition="0">
        <references count="1">
          <reference field="2" count="1">
            <x v="6"/>
          </reference>
        </references>
      </pivotArea>
    </format>
    <format dxfId="36">
      <pivotArea collapsedLevelsAreSubtotals="1" fieldPosition="0">
        <references count="1">
          <reference field="2" count="1">
            <x v="12"/>
          </reference>
        </references>
      </pivotArea>
    </format>
    <format dxfId="35">
      <pivotArea dataOnly="0" labelOnly="1" fieldPosition="0">
        <references count="1">
          <reference field="2" count="1">
            <x v="12"/>
          </reference>
        </references>
      </pivotArea>
    </format>
    <format dxfId="34">
      <pivotArea collapsedLevelsAreSubtotals="1" fieldPosition="0">
        <references count="1">
          <reference field="2" count="1">
            <x v="12"/>
          </reference>
        </references>
      </pivotArea>
    </format>
    <format dxfId="33">
      <pivotArea dataOnly="0" labelOnly="1" fieldPosition="0">
        <references count="1">
          <reference field="2" count="1">
            <x v="12"/>
          </reference>
        </references>
      </pivotArea>
    </format>
    <format dxfId="32">
      <pivotArea collapsedLevelsAreSubtotals="1" fieldPosition="0">
        <references count="1">
          <reference field="2" count="1">
            <x v="15"/>
          </reference>
        </references>
      </pivotArea>
    </format>
    <format dxfId="31">
      <pivotArea dataOnly="0" labelOnly="1" fieldPosition="0">
        <references count="1">
          <reference field="2" count="1">
            <x v="15"/>
          </reference>
        </references>
      </pivotArea>
    </format>
    <format dxfId="30">
      <pivotArea collapsedLevelsAreSubtotals="1" fieldPosition="0">
        <references count="1">
          <reference field="2" count="1">
            <x v="7"/>
          </reference>
        </references>
      </pivotArea>
    </format>
    <format dxfId="29">
      <pivotArea dataOnly="0" labelOnly="1" fieldPosition="0">
        <references count="1">
          <reference field="2" count="1">
            <x v="7"/>
          </reference>
        </references>
      </pivotArea>
    </format>
    <format dxfId="28">
      <pivotArea collapsedLevelsAreSubtotals="1" fieldPosition="0">
        <references count="1">
          <reference field="2" count="1">
            <x v="11"/>
          </reference>
        </references>
      </pivotArea>
    </format>
    <format dxfId="27">
      <pivotArea dataOnly="0" labelOnly="1" fieldPosition="0">
        <references count="1">
          <reference field="2" count="1">
            <x v="11"/>
          </reference>
        </references>
      </pivotArea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field="2" type="button" dataOnly="0" labelOnly="1" outline="0" axis="axisRow" fieldPosition="0"/>
    </format>
    <format dxfId="21">
      <pivotArea dataOnly="0" labelOnly="1" fieldPosition="0">
        <references count="1">
          <reference field="16" count="0"/>
        </references>
      </pivotArea>
    </format>
    <format dxfId="20">
      <pivotArea dataOnly="0" labelOnly="1" grandCol="1" outline="0" fieldPosition="0"/>
    </format>
    <format dxfId="19">
      <pivotArea collapsedLevelsAreSubtotals="1" fieldPosition="0">
        <references count="3">
          <reference field="2" count="1" selected="0">
            <x v="3"/>
          </reference>
          <reference field="9" count="1">
            <x v="5"/>
          </reference>
          <reference field="16" count="0" selected="0"/>
        </references>
      </pivotArea>
    </format>
    <format dxfId="18">
      <pivotArea dataOnly="0" labelOnly="1" fieldPosition="0">
        <references count="2">
          <reference field="2" count="1" selected="0">
            <x v="3"/>
          </reference>
          <reference field="9" count="1">
            <x v="5"/>
          </reference>
        </references>
      </pivotArea>
    </format>
    <format dxfId="17">
      <pivotArea collapsedLevelsAreSubtotals="1" fieldPosition="0">
        <references count="3">
          <reference field="2" count="1" selected="0">
            <x v="3"/>
          </reference>
          <reference field="9" count="1">
            <x v="5"/>
          </reference>
          <reference field="16" count="4" selected="0">
            <x v="676"/>
            <x v="677"/>
            <x v="678"/>
            <x v="679"/>
          </reference>
        </references>
      </pivotArea>
    </format>
    <format dxfId="16">
      <pivotArea dataOnly="0" labelOnly="1" fieldPosition="0">
        <references count="2">
          <reference field="2" count="1" selected="0">
            <x v="3"/>
          </reference>
          <reference field="9" count="1">
            <x v="5"/>
          </reference>
        </references>
      </pivotArea>
    </format>
    <format dxfId="15">
      <pivotArea collapsedLevelsAreSubtotals="1" fieldPosition="0">
        <references count="1">
          <reference field="2" count="1">
            <x v="9"/>
          </reference>
        </references>
      </pivotArea>
    </format>
    <format dxfId="14">
      <pivotArea dataOnly="0" labelOnly="1" fieldPosition="0">
        <references count="1">
          <reference field="2" count="1">
            <x v="9"/>
          </reference>
        </references>
      </pivotArea>
    </format>
    <format dxfId="13">
      <pivotArea collapsedLevelsAreSubtotals="1" fieldPosition="0">
        <references count="1">
          <reference field="2" count="1">
            <x v="14"/>
          </reference>
        </references>
      </pivotArea>
    </format>
    <format dxfId="12">
      <pivotArea dataOnly="0" labelOnly="1" fieldPosition="0">
        <references count="1">
          <reference field="2" count="1">
            <x v="14"/>
          </reference>
        </references>
      </pivotArea>
    </format>
    <format dxfId="11">
      <pivotArea collapsedLevelsAreSubtotals="1" fieldPosition="0">
        <references count="1">
          <reference field="2" count="1">
            <x v="16"/>
          </reference>
        </references>
      </pivotArea>
    </format>
    <format dxfId="10">
      <pivotArea dataOnly="0" labelOnly="1" fieldPosition="0">
        <references count="1">
          <reference field="2" count="1">
            <x v="16"/>
          </reference>
        </references>
      </pivotArea>
    </format>
    <format dxfId="9">
      <pivotArea collapsedLevelsAreSubtotals="1" fieldPosition="0">
        <references count="1">
          <reference field="2" count="1">
            <x v="15"/>
          </reference>
        </references>
      </pivotArea>
    </format>
    <format dxfId="8">
      <pivotArea dataOnly="0" labelOnly="1" fieldPosition="0">
        <references count="1">
          <reference field="2" count="1">
            <x v="15"/>
          </reference>
        </references>
      </pivotArea>
    </format>
    <format dxfId="7">
      <pivotArea collapsedLevelsAreSubtotals="1" fieldPosition="0">
        <references count="1">
          <reference field="2" count="1">
            <x v="6"/>
          </reference>
        </references>
      </pivotArea>
    </format>
    <format dxfId="6">
      <pivotArea collapsedLevelsAreSubtotals="1" fieldPosition="0">
        <references count="1">
          <reference field="2" count="1">
            <x v="5"/>
          </reference>
        </references>
      </pivotArea>
    </format>
    <format dxfId="5">
      <pivotArea collapsedLevelsAreSubtotals="1" fieldPosition="0">
        <references count="2">
          <reference field="2" count="1">
            <x v="4"/>
          </reference>
          <reference field="16" count="1" selected="0">
            <x v="684"/>
          </reference>
        </references>
      </pivotArea>
    </format>
    <format dxfId="4">
      <pivotArea collapsedLevelsAreSubtotals="1" fieldPosition="0">
        <references count="1">
          <reference field="2" count="1">
            <x v="6"/>
          </reference>
        </references>
      </pivotArea>
    </format>
    <format dxfId="3">
      <pivotArea collapsedLevelsAreSubtotals="1" fieldPosition="0">
        <references count="1">
          <reference field="2" count="1">
            <x v="7"/>
          </reference>
        </references>
      </pivotArea>
    </format>
    <format dxfId="2">
      <pivotArea dataOnly="0" labelOnly="1" fieldPosition="0">
        <references count="1">
          <reference field="2" count="2">
            <x v="6"/>
            <x v="7"/>
          </reference>
        </references>
      </pivotArea>
    </format>
    <format dxfId="1">
      <pivotArea collapsedLevelsAreSubtotals="1" fieldPosition="0">
        <references count="1">
          <reference field="2" count="1">
            <x v="4"/>
          </reference>
        </references>
      </pivotArea>
    </format>
    <format dxfId="0">
      <pivotArea collapsedLevelsAreSubtotals="1" fieldPosition="0">
        <references count="1">
          <reference field="2" count="1">
            <x v="5"/>
          </reference>
        </references>
      </pivotArea>
    </format>
  </formats>
  <conditionalFormats count="131">
    <conditionalFormat priority="1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11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1">
              <x v="3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4">
            <reference field="4294967294" count="1" selected="0">
              <x v="0"/>
            </reference>
            <reference field="2" count="1" selected="0">
              <x v="3"/>
            </reference>
            <reference field="9" count="1">
              <x v="5"/>
            </reference>
            <reference field="16" count="5" selected="0">
              <x v="688"/>
              <x v="689"/>
              <x v="690"/>
              <x v="691"/>
              <x v="692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2"/>
            </reference>
            <reference field="16" count="5" selected="0">
              <x v="688"/>
              <x v="689"/>
              <x v="690"/>
              <x v="691"/>
              <x v="692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4" selected="0">
              <x v="616"/>
              <x v="617"/>
              <x v="618"/>
              <x v="619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4" selected="0">
              <x v="609"/>
              <x v="610"/>
              <x v="611"/>
              <x v="612"/>
            </reference>
          </references>
        </pivotArea>
      </pivotAreas>
    </conditionalFormat>
    <conditionalFormat priority="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3" selected="0">
              <x v="606"/>
              <x v="607"/>
              <x v="608"/>
            </reference>
          </references>
        </pivotArea>
      </pivotAreas>
    </conditionalFormat>
    <conditionalFormat priority="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589"/>
              <x v="590"/>
              <x v="591"/>
              <x v="592"/>
              <x v="593"/>
            </reference>
          </references>
        </pivotArea>
      </pivotAreas>
    </conditionalFormat>
    <conditionalFormat priority="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5" selected="0">
              <x v="589"/>
              <x v="590"/>
              <x v="591"/>
              <x v="592"/>
              <x v="593"/>
            </reference>
          </references>
        </pivotArea>
      </pivotAreas>
    </conditionalFormat>
    <conditionalFormat priority="1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589"/>
              <x v="590"/>
              <x v="591"/>
              <x v="592"/>
              <x v="593"/>
            </reference>
          </references>
        </pivotArea>
      </pivotAreas>
    </conditionalFormat>
    <conditionalFormat priority="1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12"/>
              <x v="14"/>
              <x v="15"/>
            </reference>
            <reference field="16" count="4" selected="0">
              <x v="546"/>
              <x v="547"/>
              <x v="548"/>
              <x v="549"/>
            </reference>
          </references>
        </pivotArea>
      </pivotAreas>
    </conditionalFormat>
    <conditionalFormat priority="1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4" selected="0">
              <x v="546"/>
              <x v="547"/>
              <x v="548"/>
              <x v="549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5"/>
              <x v="6"/>
              <x v="7"/>
            </reference>
            <reference field="16" count="4" selected="0">
              <x v="546"/>
              <x v="547"/>
              <x v="548"/>
              <x v="549"/>
            </reference>
          </references>
        </pivotArea>
      </pivotAreas>
    </conditionalFormat>
    <conditionalFormat priority="1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4" selected="0">
              <x v="546"/>
              <x v="547"/>
              <x v="548"/>
              <x v="549"/>
            </reference>
          </references>
        </pivotArea>
      </pivotAreas>
    </conditionalFormat>
    <conditionalFormat priority="1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535"/>
              <x v="536"/>
              <x v="537"/>
              <x v="538"/>
              <x v="539"/>
            </reference>
          </references>
        </pivotArea>
      </pivotAreas>
    </conditionalFormat>
    <conditionalFormat priority="1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5" selected="0">
              <x v="535"/>
              <x v="536"/>
              <x v="537"/>
              <x v="538"/>
              <x v="539"/>
            </reference>
          </references>
        </pivotArea>
      </pivotAreas>
    </conditionalFormat>
    <conditionalFormat priority="1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5" selected="0">
              <x v="535"/>
              <x v="536"/>
              <x v="537"/>
              <x v="538"/>
              <x v="539"/>
            </reference>
          </references>
        </pivotArea>
      </pivotAreas>
    </conditionalFormat>
    <conditionalFormat priority="1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5" selected="0">
              <x v="531"/>
              <x v="532"/>
              <x v="533"/>
              <x v="534"/>
              <x v="535"/>
            </reference>
          </references>
        </pivotArea>
      </pivotAreas>
    </conditionalFormat>
    <conditionalFormat priority="1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5"/>
              <x v="6"/>
              <x v="7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2"/>
            </reference>
            <reference field="16" count="5" selected="0">
              <x v="530"/>
              <x v="531"/>
              <x v="532"/>
              <x v="533"/>
              <x v="534"/>
            </reference>
          </references>
        </pivotArea>
      </pivotAreas>
    </conditionalFormat>
    <conditionalFormat priority="2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7" selected="0">
              <x v="521"/>
              <x v="522"/>
              <x v="523"/>
              <x v="524"/>
              <x v="525"/>
              <x v="526"/>
              <x v="529"/>
            </reference>
          </references>
        </pivotArea>
      </pivotAreas>
    </conditionalFormat>
    <conditionalFormat priority="2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2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9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2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2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2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4"/>
              <x v="5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3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512"/>
              <x v="513"/>
              <x v="514"/>
              <x v="515"/>
              <x v="516"/>
              <x v="517"/>
            </reference>
          </references>
        </pivotArea>
      </pivotAreas>
    </conditionalFormat>
    <conditionalFormat priority="3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2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9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3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486"/>
              <x v="489"/>
              <x v="490"/>
              <x v="491"/>
              <x v="492"/>
              <x v="493"/>
            </reference>
          </references>
        </pivotArea>
      </pivotAreas>
    </conditionalFormat>
    <conditionalFormat priority="4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2"/>
            </reference>
            <reference field="16" count="9" selected="0">
              <x v="481"/>
              <x v="482"/>
              <x v="484"/>
              <x v="485"/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5" selected="0"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5" selected="0"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9" selected="0">
              <x v="481"/>
              <x v="482"/>
              <x v="484"/>
              <x v="485"/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9" selected="0">
              <x v="481"/>
              <x v="482"/>
              <x v="484"/>
              <x v="485"/>
              <x v="486"/>
              <x v="487"/>
              <x v="488"/>
              <x v="489"/>
              <x v="490"/>
            </reference>
          </references>
        </pivotArea>
      </pivotAreas>
    </conditionalFormat>
    <conditionalFormat priority="4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7" selected="0">
              <x v="472"/>
              <x v="473"/>
              <x v="474"/>
              <x v="475"/>
              <x v="476"/>
              <x v="477"/>
              <x v="478"/>
            </reference>
          </references>
        </pivotArea>
      </pivotAreas>
    </conditionalFormat>
    <conditionalFormat priority="4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7" selected="0">
              <x v="472"/>
              <x v="473"/>
              <x v="474"/>
              <x v="475"/>
              <x v="476"/>
              <x v="477"/>
              <x v="478"/>
            </reference>
          </references>
        </pivotArea>
      </pivotAreas>
    </conditionalFormat>
    <conditionalFormat priority="4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472"/>
              <x v="473"/>
              <x v="474"/>
              <x v="475"/>
              <x v="476"/>
              <x v="477"/>
            </reference>
          </references>
        </pivotArea>
      </pivotAreas>
    </conditionalFormat>
    <conditionalFormat priority="4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7" selected="0">
              <x v="472"/>
              <x v="473"/>
              <x v="474"/>
              <x v="475"/>
              <x v="476"/>
              <x v="477"/>
              <x v="478"/>
            </reference>
          </references>
        </pivotArea>
      </pivotAreas>
    </conditionalFormat>
    <conditionalFormat priority="5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5" selected="0">
              <x v="446"/>
              <x v="447"/>
              <x v="448"/>
              <x v="449"/>
              <x v="450"/>
            </reference>
          </references>
        </pivotArea>
      </pivotAreas>
    </conditionalFormat>
    <conditionalFormat priority="5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446"/>
              <x v="447"/>
              <x v="448"/>
              <x v="449"/>
              <x v="450"/>
            </reference>
          </references>
        </pivotArea>
      </pivotAreas>
    </conditionalFormat>
    <conditionalFormat priority="5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8" selected="0">
              <x v="440"/>
              <x v="441"/>
              <x v="442"/>
              <x v="443"/>
              <x v="444"/>
              <x v="445"/>
              <x v="446"/>
              <x v="447"/>
            </reference>
          </references>
        </pivotArea>
      </pivotAreas>
    </conditionalFormat>
    <conditionalFormat priority="5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6"/>
              <x v="7"/>
            </reference>
            <reference field="16" count="6" selected="0">
              <x v="438"/>
              <x v="439"/>
              <x v="440"/>
              <x v="441"/>
              <x v="442"/>
              <x v="443"/>
            </reference>
          </references>
        </pivotArea>
      </pivotAreas>
    </conditionalFormat>
    <conditionalFormat priority="5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5" selected="0">
              <x v="439"/>
              <x v="440"/>
              <x v="441"/>
              <x v="442"/>
              <x v="443"/>
            </reference>
          </references>
        </pivotArea>
      </pivotAreas>
    </conditionalFormat>
    <conditionalFormat priority="5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5" selected="0">
              <x v="437"/>
              <x v="438"/>
              <x v="439"/>
              <x v="440"/>
              <x v="441"/>
            </reference>
          </references>
        </pivotArea>
      </pivotAreas>
    </conditionalFormat>
    <conditionalFormat priority="5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6"/>
              <x v="7"/>
            </reference>
            <reference field="16" count="6" selected="0">
              <x v="435"/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5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435"/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5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435"/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5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435"/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6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5" selected="0">
              <x v="436"/>
              <x v="437"/>
              <x v="438"/>
              <x v="439"/>
              <x v="440"/>
            </reference>
          </references>
        </pivotArea>
      </pivotAreas>
    </conditionalFormat>
    <conditionalFormat priority="6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4" selected="0">
              <x v="435"/>
              <x v="436"/>
              <x v="437"/>
              <x v="438"/>
            </reference>
          </references>
        </pivotArea>
      </pivotAreas>
    </conditionalFormat>
    <conditionalFormat priority="6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434"/>
              <x v="435"/>
              <x v="436"/>
              <x v="437"/>
              <x v="438"/>
            </reference>
          </references>
        </pivotArea>
      </pivotAreas>
    </conditionalFormat>
    <conditionalFormat priority="6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5" selected="0">
              <x v="434"/>
              <x v="435"/>
              <x v="436"/>
              <x v="437"/>
              <x v="438"/>
            </reference>
          </references>
        </pivotArea>
      </pivotAreas>
    </conditionalFormat>
    <conditionalFormat priority="6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6">
              <x v="4"/>
              <x v="5"/>
              <x v="6"/>
              <x v="7"/>
              <x v="9"/>
              <x v="11"/>
            </reference>
            <reference field="16" count="4" selected="0">
              <x v="431"/>
              <x v="432"/>
              <x v="433"/>
              <x v="434"/>
            </reference>
          </references>
        </pivotArea>
      </pivotAreas>
    </conditionalFormat>
    <conditionalFormat priority="6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424"/>
              <x v="425"/>
              <x v="427"/>
              <x v="428"/>
              <x v="429"/>
              <x v="430"/>
            </reference>
          </references>
        </pivotArea>
      </pivotAreas>
    </conditionalFormat>
    <conditionalFormat priority="6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424"/>
              <x v="425"/>
              <x v="427"/>
              <x v="428"/>
              <x v="429"/>
              <x v="430"/>
            </reference>
          </references>
        </pivotArea>
      </pivotAreas>
    </conditionalFormat>
    <conditionalFormat priority="6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4" selected="0">
              <x v="425"/>
              <x v="427"/>
              <x v="428"/>
              <x v="429"/>
            </reference>
          </references>
        </pivotArea>
      </pivotAreas>
    </conditionalFormat>
    <conditionalFormat priority="6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5" selected="0">
              <x v="425"/>
              <x v="427"/>
              <x v="428"/>
              <x v="429"/>
              <x v="430"/>
            </reference>
          </references>
        </pivotArea>
      </pivotAreas>
    </conditionalFormat>
    <conditionalFormat priority="6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416"/>
              <x v="417"/>
              <x v="418"/>
              <x v="419"/>
              <x v="420"/>
            </reference>
          </references>
        </pivotArea>
      </pivotAreas>
    </conditionalFormat>
    <conditionalFormat priority="7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5" selected="0">
              <x v="416"/>
              <x v="417"/>
              <x v="418"/>
              <x v="419"/>
              <x v="420"/>
            </reference>
          </references>
        </pivotArea>
      </pivotAreas>
    </conditionalFormat>
    <conditionalFormat priority="7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2">
              <x v="9"/>
              <x v="11"/>
            </reference>
            <reference field="16" count="7" selected="0">
              <x v="404"/>
              <x v="405"/>
              <x v="406"/>
              <x v="407"/>
              <x v="408"/>
              <x v="409"/>
              <x v="410"/>
            </reference>
          </references>
        </pivotArea>
      </pivotAreas>
    </conditionalFormat>
    <conditionalFormat priority="7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7" selected="0">
              <x v="404"/>
              <x v="405"/>
              <x v="406"/>
              <x v="407"/>
              <x v="408"/>
              <x v="409"/>
              <x v="410"/>
            </reference>
          </references>
        </pivotArea>
      </pivotAreas>
    </conditionalFormat>
    <conditionalFormat priority="7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4" selected="0">
              <x v="399"/>
              <x v="400"/>
              <x v="401"/>
              <x v="402"/>
            </reference>
          </references>
        </pivotArea>
      </pivotAreas>
    </conditionalFormat>
    <conditionalFormat priority="7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5" selected="0">
              <x v="398"/>
              <x v="399"/>
              <x v="400"/>
              <x v="401"/>
              <x v="402"/>
            </reference>
          </references>
        </pivotArea>
      </pivotAreas>
    </conditionalFormat>
    <conditionalFormat priority="7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7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7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7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7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398"/>
              <x v="399"/>
              <x v="400"/>
              <x v="401"/>
              <x v="402"/>
              <x v="403"/>
              <x v="404"/>
            </reference>
          </references>
        </pivotArea>
      </pivotAreas>
    </conditionalFormat>
    <conditionalFormat priority="8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9"/>
              <x v="11"/>
              <x v="12"/>
              <x v="14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6" selected="0">
              <x v="392"/>
              <x v="393"/>
              <x v="394"/>
              <x v="395"/>
              <x v="396"/>
              <x v="397"/>
            </reference>
          </references>
        </pivotArea>
      </pivotAreas>
    </conditionalFormat>
    <conditionalFormat priority="8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4"/>
              <x v="5"/>
              <x v="6"/>
              <x v="7"/>
            </reference>
            <reference field="16" count="6" selected="0">
              <x v="389"/>
              <x v="390"/>
              <x v="391"/>
              <x v="392"/>
              <x v="393"/>
              <x v="394"/>
            </reference>
          </references>
        </pivotArea>
      </pivotAreas>
    </conditionalFormat>
    <conditionalFormat priority="8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73"/>
              <x v="374"/>
              <x v="375"/>
              <x v="376"/>
              <x v="377"/>
              <x v="378"/>
            </reference>
          </references>
        </pivotArea>
      </pivotAreas>
    </conditionalFormat>
    <conditionalFormat priority="8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73"/>
              <x v="374"/>
              <x v="375"/>
              <x v="376"/>
              <x v="377"/>
              <x v="378"/>
            </reference>
          </references>
        </pivotArea>
      </pivotAreas>
    </conditionalFormat>
    <conditionalFormat priority="8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3"/>
              <x v="4"/>
              <x v="5"/>
            </reference>
            <reference field="16" count="6" selected="0">
              <x v="373"/>
              <x v="374"/>
              <x v="375"/>
              <x v="376"/>
              <x v="377"/>
              <x v="378"/>
            </reference>
          </references>
        </pivotArea>
      </pivotAreas>
    </conditionalFormat>
    <conditionalFormat priority="9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368"/>
              <x v="369"/>
              <x v="370"/>
              <x v="371"/>
              <x v="372"/>
              <x v="373"/>
            </reference>
          </references>
        </pivotArea>
      </pivotAreas>
    </conditionalFormat>
    <conditionalFormat priority="9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68"/>
              <x v="369"/>
              <x v="370"/>
              <x v="371"/>
              <x v="372"/>
              <x v="373"/>
            </reference>
          </references>
        </pivotArea>
      </pivotAreas>
    </conditionalFormat>
    <conditionalFormat priority="9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368"/>
              <x v="369"/>
              <x v="370"/>
              <x v="371"/>
              <x v="372"/>
              <x v="373"/>
            </reference>
          </references>
        </pivotArea>
      </pivotAreas>
    </conditionalFormat>
    <conditionalFormat priority="9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364"/>
              <x v="365"/>
              <x v="366"/>
              <x v="367"/>
              <x v="368"/>
              <x v="369"/>
            </reference>
          </references>
        </pivotArea>
      </pivotAreas>
    </conditionalFormat>
    <conditionalFormat priority="9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5">
              <x v="4"/>
              <x v="5"/>
              <x v="6"/>
              <x v="7"/>
              <x v="9"/>
            </reference>
            <reference field="16" count="4" selected="0">
              <x v="335"/>
              <x v="336"/>
              <x v="337"/>
              <x v="338"/>
            </reference>
          </references>
        </pivotArea>
      </pivotAreas>
    </conditionalFormat>
    <conditionalFormat priority="10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290"/>
              <x v="291"/>
              <x v="292"/>
              <x v="293"/>
              <x v="294"/>
              <x v="295"/>
            </reference>
          </references>
        </pivotArea>
      </pivotAreas>
    </conditionalFormat>
    <conditionalFormat priority="10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6" selected="0">
              <x v="290"/>
              <x v="291"/>
              <x v="292"/>
              <x v="293"/>
              <x v="294"/>
              <x v="295"/>
            </reference>
          </references>
        </pivotArea>
      </pivotAreas>
    </conditionalFormat>
    <conditionalFormat priority="10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5" selected="0">
              <x v="291"/>
              <x v="292"/>
              <x v="293"/>
              <x v="294"/>
              <x v="295"/>
            </reference>
          </references>
        </pivotArea>
      </pivotAreas>
    </conditionalFormat>
    <conditionalFormat priority="10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8">
              <x v="4"/>
              <x v="5"/>
              <x v="6"/>
              <x v="7"/>
              <x v="9"/>
              <x v="10"/>
              <x v="11"/>
              <x v="14"/>
            </reference>
            <reference field="16" count="6" selected="0">
              <x v="288"/>
              <x v="289"/>
              <x v="290"/>
              <x v="291"/>
              <x v="292"/>
              <x v="293"/>
            </reference>
          </references>
        </pivotArea>
      </pivotAreas>
    </conditionalFormat>
    <conditionalFormat priority="10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5" selected="0">
              <x v="286"/>
              <x v="287"/>
              <x v="288"/>
              <x v="289"/>
              <x v="290"/>
            </reference>
          </references>
        </pivotArea>
      </pivotAreas>
    </conditionalFormat>
    <conditionalFormat priority="10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5"/>
            </reference>
            <reference field="16" count="5" selected="0">
              <x v="286"/>
              <x v="287"/>
              <x v="288"/>
              <x v="289"/>
              <x v="290"/>
            </reference>
          </references>
        </pivotArea>
      </pivotAreas>
    </conditionalFormat>
    <conditionalFormat priority="10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7">
              <x v="4"/>
              <x v="5"/>
              <x v="6"/>
              <x v="7"/>
              <x v="9"/>
              <x v="10"/>
              <x v="11"/>
            </reference>
            <reference field="16" count="5" selected="0">
              <x v="286"/>
              <x v="287"/>
              <x v="288"/>
              <x v="289"/>
              <x v="290"/>
            </reference>
          </references>
        </pivotArea>
      </pivotAreas>
    </conditionalFormat>
    <conditionalFormat priority="10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6" selected="0"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0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12"/>
              <x v="14"/>
              <x v="15"/>
            </reference>
            <reference field="16" count="6" selected="0"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0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6">
              <x v="4"/>
              <x v="5"/>
              <x v="6"/>
              <x v="7"/>
              <x v="9"/>
              <x v="11"/>
            </reference>
            <reference field="16" count="6" selected="0"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1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12"/>
              <x v="14"/>
              <x v="15"/>
              <x v="16"/>
            </reference>
            <reference field="16" count="6" selected="0">
              <x v="278"/>
              <x v="279"/>
              <x v="280"/>
              <x v="281"/>
              <x v="282"/>
              <x v="283"/>
            </reference>
          </references>
        </pivotArea>
      </pivotAreas>
    </conditionalFormat>
    <conditionalFormat priority="11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10" selected="0"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1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10" selected="0">
              <x v="276"/>
              <x v="277"/>
              <x v="278"/>
              <x v="279"/>
              <x v="280"/>
              <x v="281"/>
              <x v="282"/>
              <x v="283"/>
              <x v="284"/>
              <x v="285"/>
            </reference>
          </references>
        </pivotArea>
      </pivotAreas>
    </conditionalFormat>
    <conditionalFormat priority="11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4">
              <x v="12"/>
              <x v="14"/>
              <x v="15"/>
              <x v="16"/>
            </reference>
            <reference field="16" count="7" selected="0">
              <x v="276"/>
              <x v="277"/>
              <x v="278"/>
              <x v="279"/>
              <x v="280"/>
              <x v="281"/>
              <x v="282"/>
            </reference>
          </references>
        </pivotArea>
      </pivotAreas>
    </conditionalFormat>
    <conditionalFormat priority="11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3">
              <x v="12"/>
              <x v="14"/>
              <x v="15"/>
            </reference>
            <reference field="16" count="7" selected="0">
              <x v="276"/>
              <x v="277"/>
              <x v="278"/>
              <x v="279"/>
              <x v="280"/>
              <x v="281"/>
              <x v="282"/>
            </reference>
          </references>
        </pivotArea>
      </pivotAreas>
    </conditionalFormat>
    <conditionalFormat priority="11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6">
              <x v="4"/>
              <x v="5"/>
              <x v="6"/>
              <x v="7"/>
              <x v="9"/>
              <x v="11"/>
            </reference>
            <reference field="16" count="7" selected="0">
              <x v="276"/>
              <x v="277"/>
              <x v="278"/>
              <x v="279"/>
              <x v="280"/>
              <x v="281"/>
              <x v="282"/>
            </reference>
          </references>
        </pivotArea>
      </pivotAreas>
    </conditionalFormat>
    <conditionalFormat priority="11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6">
              <x v="4"/>
              <x v="5"/>
              <x v="6"/>
              <x v="7"/>
              <x v="9"/>
              <x v="11"/>
            </reference>
            <reference field="16" count="7" selected="0">
              <x v="276"/>
              <x v="277"/>
              <x v="278"/>
              <x v="279"/>
              <x v="280"/>
              <x v="281"/>
              <x v="282"/>
            </reference>
          </references>
        </pivotArea>
      </pivotAreas>
    </conditionalFormat>
    <conditionalFormat priority="11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6" selected="0">
              <x v="169"/>
              <x v="170"/>
              <x v="171"/>
              <x v="172"/>
              <x v="173"/>
              <x v="174"/>
            </reference>
          </references>
        </pivotArea>
      </pivotAreas>
    </conditionalFormat>
    <conditionalFormat priority="11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6" selected="0">
              <x v="169"/>
              <x v="170"/>
              <x v="171"/>
              <x v="172"/>
              <x v="173"/>
              <x v="174"/>
            </reference>
          </references>
        </pivotArea>
      </pivotAreas>
    </conditionalFormat>
    <conditionalFormat priority="11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5" selected="0">
              <x v="170"/>
              <x v="171"/>
              <x v="172"/>
              <x v="173"/>
              <x v="174"/>
            </reference>
          </references>
        </pivotArea>
      </pivotAreas>
    </conditionalFormat>
    <conditionalFormat priority="12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6" selected="0">
              <x v="166"/>
              <x v="167"/>
              <x v="168"/>
              <x v="169"/>
              <x v="170"/>
              <x v="171"/>
            </reference>
          </references>
        </pivotArea>
      </pivotAreas>
    </conditionalFormat>
    <conditionalFormat priority="12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5"/>
            </reference>
            <reference field="16" count="6" selected="0">
              <x v="166"/>
              <x v="167"/>
              <x v="168"/>
              <x v="169"/>
              <x v="170"/>
              <x v="171"/>
            </reference>
          </references>
        </pivotArea>
      </pivotAreas>
    </conditionalFormat>
    <conditionalFormat priority="12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4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3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4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5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6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7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8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3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29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7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30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11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  <conditionalFormat priority="13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2" count="1">
              <x v="6"/>
            </reference>
            <reference field="16" count="7" selected="0">
              <x v="164"/>
              <x v="165"/>
              <x v="166"/>
              <x v="167"/>
              <x v="168"/>
              <x v="169"/>
              <x v="170"/>
            </reference>
          </references>
        </pivotArea>
      </pivotAreas>
    </conditionalFormat>
  </conditionalFormats>
  <pivotTableStyleInfo name="PivotStyleLight7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1:AH50" totalsRowCount="1">
  <autoFilter ref="A1:AH49">
    <filterColumn colId="7">
      <filters>
        <filter val="YGRKBC-39 GSN8 I PJR12"/>
      </filters>
    </filterColumn>
  </autoFilter>
  <tableColumns count="34">
    <tableColumn id="1" name="OR"/>
    <tableColumn id="2" name="PR"/>
    <tableColumn id="3" name="LINE1"/>
    <tableColumn id="4" name="LINE2"/>
    <tableColumn id="5" name="WASHING"/>
    <tableColumn id="6" name="WASHING1"/>
    <tableColumn id="7" name="ITEMCODE"/>
    <tableColumn id="8" name="ITEM_NAME1"/>
    <tableColumn id="9" name="ITEM_NAME2"/>
    <tableColumn id="10" name="SLIDER"/>
    <tableColumn id="11" name="LENGTH"/>
    <tableColumn id="12" name="UNIT_LEN"/>
    <tableColumn id="13" name="COLOR"/>
    <tableColumn id="14" name="RE_QTY" totalsRowFunction="sum"/>
    <tableColumn id="15" name="START_DATE"/>
    <tableColumn id="16" name="START_TIME"/>
    <tableColumn id="17" name="EST_DATE"/>
    <tableColumn id="18" name="EST_TIME"/>
    <tableColumn id="19" name="CUSTOMER"/>
    <tableColumn id="20" name="BUYER"/>
    <tableColumn id="21" name="PRO_STATUS"/>
    <tableColumn id="22" name="REMAKEFLAG"/>
    <tableColumn id="23" name="LN1"/>
    <tableColumn id="24" name="MC1"/>
    <tableColumn id="25" name="LN2"/>
    <tableColumn id="26" name="MC2"/>
    <tableColumn id="27" name="LN3"/>
    <tableColumn id="28" name="MC3"/>
    <tableColumn id="29" name="LN4"/>
    <tableColumn id="30" name="MC4"/>
    <tableColumn id="31" name="LN5"/>
    <tableColumn id="32" name="MC5"/>
    <tableColumn id="33" name="LN6"/>
    <tableColumn id="34" name="MC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0"/>
  <sheetViews>
    <sheetView topLeftCell="H1" workbookViewId="0">
      <selection activeCell="B28" sqref="B28"/>
    </sheetView>
  </sheetViews>
  <sheetFormatPr defaultRowHeight="15" x14ac:dyDescent="0.25"/>
  <cols>
    <col min="5" max="5" width="12.140625" customWidth="1"/>
    <col min="6" max="6" width="13.140625" customWidth="1"/>
    <col min="7" max="7" width="12.42578125" customWidth="1"/>
    <col min="8" max="8" width="25.85546875" bestFit="1" customWidth="1"/>
    <col min="9" max="9" width="15.140625" customWidth="1"/>
    <col min="11" max="11" width="10.140625" customWidth="1"/>
    <col min="12" max="12" width="11.85546875" customWidth="1"/>
    <col min="14" max="14" width="9.85546875" customWidth="1"/>
    <col min="15" max="15" width="14.140625" customWidth="1"/>
    <col min="16" max="16" width="14" customWidth="1"/>
    <col min="17" max="17" width="11.7109375" customWidth="1"/>
    <col min="18" max="18" width="11.5703125" customWidth="1"/>
    <col min="19" max="19" width="13.140625" customWidth="1"/>
    <col min="21" max="21" width="14.5703125" customWidth="1"/>
    <col min="22" max="22" width="15.140625" customWidth="1"/>
  </cols>
  <sheetData>
    <row r="1" spans="1:34" x14ac:dyDescent="0.25">
      <c r="A1" t="s">
        <v>53</v>
      </c>
      <c r="B1" t="s">
        <v>54</v>
      </c>
      <c r="C1" t="s">
        <v>40</v>
      </c>
      <c r="D1" t="s">
        <v>55</v>
      </c>
      <c r="E1" t="s">
        <v>138</v>
      </c>
      <c r="F1" t="s">
        <v>139</v>
      </c>
      <c r="G1" t="s">
        <v>56</v>
      </c>
      <c r="H1" t="s">
        <v>57</v>
      </c>
      <c r="I1" t="s">
        <v>58</v>
      </c>
      <c r="J1" t="s">
        <v>52</v>
      </c>
      <c r="K1" t="s">
        <v>59</v>
      </c>
      <c r="L1" t="s">
        <v>60</v>
      </c>
      <c r="M1" t="s">
        <v>61</v>
      </c>
      <c r="N1" t="s">
        <v>62</v>
      </c>
      <c r="O1" t="s">
        <v>63</v>
      </c>
      <c r="P1" t="s">
        <v>64</v>
      </c>
      <c r="Q1" t="s">
        <v>65</v>
      </c>
      <c r="R1" t="s">
        <v>66</v>
      </c>
      <c r="S1" t="s">
        <v>67</v>
      </c>
      <c r="T1" t="s">
        <v>68</v>
      </c>
      <c r="U1" t="s">
        <v>69</v>
      </c>
      <c r="V1" t="s">
        <v>70</v>
      </c>
      <c r="W1" t="s">
        <v>140</v>
      </c>
      <c r="X1" t="s">
        <v>141</v>
      </c>
      <c r="Y1" t="s">
        <v>142</v>
      </c>
      <c r="Z1" t="s">
        <v>143</v>
      </c>
      <c r="AA1" t="s">
        <v>144</v>
      </c>
      <c r="AB1" t="s">
        <v>145</v>
      </c>
      <c r="AC1" t="s">
        <v>146</v>
      </c>
      <c r="AD1" t="s">
        <v>147</v>
      </c>
      <c r="AE1" t="s">
        <v>148</v>
      </c>
      <c r="AF1" t="s">
        <v>149</v>
      </c>
      <c r="AG1" t="s">
        <v>150</v>
      </c>
      <c r="AH1" t="s">
        <v>151</v>
      </c>
    </row>
    <row r="2" spans="1:34" hidden="1" x14ac:dyDescent="0.25">
      <c r="A2" t="s">
        <v>206</v>
      </c>
      <c r="B2" t="s">
        <v>207</v>
      </c>
      <c r="C2" t="s">
        <v>26</v>
      </c>
      <c r="D2" t="s">
        <v>103</v>
      </c>
      <c r="E2" t="s">
        <v>188</v>
      </c>
      <c r="F2" t="s">
        <v>161</v>
      </c>
      <c r="G2" t="s">
        <v>202</v>
      </c>
      <c r="H2" t="s">
        <v>136</v>
      </c>
      <c r="I2" t="s">
        <v>170</v>
      </c>
      <c r="J2" t="s">
        <v>47</v>
      </c>
      <c r="K2">
        <v>3.5</v>
      </c>
      <c r="L2" t="s">
        <v>73</v>
      </c>
      <c r="M2" t="s">
        <v>203</v>
      </c>
      <c r="N2">
        <v>2200</v>
      </c>
      <c r="O2">
        <v>20190725</v>
      </c>
      <c r="P2" t="s">
        <v>49</v>
      </c>
      <c r="Q2">
        <v>20190729</v>
      </c>
      <c r="R2" t="s">
        <v>49</v>
      </c>
      <c r="S2" t="s">
        <v>179</v>
      </c>
      <c r="T2" t="s">
        <v>154</v>
      </c>
      <c r="U2" t="s">
        <v>50</v>
      </c>
      <c r="V2" t="s">
        <v>72</v>
      </c>
      <c r="W2" t="s">
        <v>155</v>
      </c>
      <c r="X2" t="s">
        <v>204</v>
      </c>
      <c r="Y2" t="s">
        <v>155</v>
      </c>
      <c r="Z2" t="s">
        <v>162</v>
      </c>
      <c r="AA2" t="s">
        <v>158</v>
      </c>
      <c r="AB2" t="s">
        <v>205</v>
      </c>
    </row>
    <row r="3" spans="1:34" hidden="1" x14ac:dyDescent="0.25">
      <c r="A3" t="s">
        <v>252</v>
      </c>
      <c r="B3" t="s">
        <v>255</v>
      </c>
      <c r="C3" t="s">
        <v>26</v>
      </c>
      <c r="D3" t="s">
        <v>114</v>
      </c>
      <c r="E3" t="s">
        <v>253</v>
      </c>
      <c r="F3" t="s">
        <v>152</v>
      </c>
      <c r="G3" t="s">
        <v>172</v>
      </c>
      <c r="H3" t="s">
        <v>43</v>
      </c>
      <c r="I3" t="s">
        <v>108</v>
      </c>
      <c r="J3" t="s">
        <v>47</v>
      </c>
      <c r="K3">
        <v>5.3</v>
      </c>
      <c r="L3" t="s">
        <v>73</v>
      </c>
      <c r="M3" t="s">
        <v>109</v>
      </c>
      <c r="N3">
        <v>53</v>
      </c>
      <c r="O3">
        <v>20190725</v>
      </c>
      <c r="P3" t="s">
        <v>50</v>
      </c>
      <c r="Q3">
        <v>20190729</v>
      </c>
      <c r="R3" t="s">
        <v>50</v>
      </c>
      <c r="S3" t="s">
        <v>185</v>
      </c>
      <c r="T3" t="s">
        <v>254</v>
      </c>
      <c r="U3" t="s">
        <v>50</v>
      </c>
      <c r="V3" t="s">
        <v>72</v>
      </c>
      <c r="W3" t="s">
        <v>155</v>
      </c>
      <c r="X3" t="s">
        <v>208</v>
      </c>
      <c r="Y3" t="s">
        <v>155</v>
      </c>
      <c r="Z3" t="s">
        <v>156</v>
      </c>
      <c r="AA3" t="s">
        <v>158</v>
      </c>
      <c r="AB3" t="s">
        <v>221</v>
      </c>
      <c r="AC3" t="s">
        <v>158</v>
      </c>
      <c r="AD3" t="s">
        <v>164</v>
      </c>
      <c r="AE3" t="s">
        <v>158</v>
      </c>
      <c r="AF3" t="s">
        <v>171</v>
      </c>
    </row>
    <row r="4" spans="1:34" hidden="1" x14ac:dyDescent="0.25">
      <c r="A4" t="s">
        <v>257</v>
      </c>
      <c r="B4" t="s">
        <v>258</v>
      </c>
      <c r="C4" t="s">
        <v>26</v>
      </c>
      <c r="D4" t="s">
        <v>114</v>
      </c>
      <c r="E4" t="s">
        <v>253</v>
      </c>
      <c r="F4" t="s">
        <v>152</v>
      </c>
      <c r="G4" t="s">
        <v>172</v>
      </c>
      <c r="H4" t="s">
        <v>43</v>
      </c>
      <c r="I4" t="s">
        <v>108</v>
      </c>
      <c r="J4" t="s">
        <v>47</v>
      </c>
      <c r="K4">
        <v>7</v>
      </c>
      <c r="L4" t="s">
        <v>73</v>
      </c>
      <c r="M4" t="s">
        <v>101</v>
      </c>
      <c r="N4">
        <v>3</v>
      </c>
      <c r="O4">
        <v>20190725</v>
      </c>
      <c r="P4" t="s">
        <v>50</v>
      </c>
      <c r="Q4">
        <v>20190729</v>
      </c>
      <c r="R4" t="s">
        <v>50</v>
      </c>
      <c r="S4" t="s">
        <v>165</v>
      </c>
      <c r="T4" t="s">
        <v>173</v>
      </c>
      <c r="U4" t="s">
        <v>50</v>
      </c>
      <c r="V4" t="s">
        <v>72</v>
      </c>
      <c r="W4" t="s">
        <v>155</v>
      </c>
      <c r="X4" t="s">
        <v>176</v>
      </c>
      <c r="Y4" t="s">
        <v>155</v>
      </c>
      <c r="Z4" t="s">
        <v>156</v>
      </c>
      <c r="AA4" t="s">
        <v>155</v>
      </c>
      <c r="AB4" t="s">
        <v>204</v>
      </c>
      <c r="AC4" t="s">
        <v>155</v>
      </c>
      <c r="AD4" t="s">
        <v>256</v>
      </c>
    </row>
    <row r="5" spans="1:34" hidden="1" x14ac:dyDescent="0.25">
      <c r="A5" t="s">
        <v>192</v>
      </c>
      <c r="B5" t="s">
        <v>193</v>
      </c>
      <c r="C5" t="s">
        <v>26</v>
      </c>
      <c r="D5" t="s">
        <v>103</v>
      </c>
      <c r="E5" t="s">
        <v>188</v>
      </c>
      <c r="F5" t="s">
        <v>161</v>
      </c>
      <c r="G5" t="s">
        <v>189</v>
      </c>
      <c r="H5" t="s">
        <v>116</v>
      </c>
      <c r="I5" t="s">
        <v>41</v>
      </c>
      <c r="J5" t="s">
        <v>47</v>
      </c>
      <c r="K5">
        <v>20</v>
      </c>
      <c r="L5" t="s">
        <v>71</v>
      </c>
      <c r="M5" t="s">
        <v>187</v>
      </c>
      <c r="N5">
        <v>528</v>
      </c>
      <c r="O5">
        <v>20190725</v>
      </c>
      <c r="P5" t="s">
        <v>50</v>
      </c>
      <c r="Q5">
        <v>20190729</v>
      </c>
      <c r="R5" t="s">
        <v>50</v>
      </c>
      <c r="S5" t="s">
        <v>194</v>
      </c>
      <c r="T5" t="s">
        <v>195</v>
      </c>
      <c r="U5" t="s">
        <v>50</v>
      </c>
      <c r="V5" t="s">
        <v>72</v>
      </c>
      <c r="W5" t="s">
        <v>155</v>
      </c>
      <c r="X5" t="s">
        <v>163</v>
      </c>
      <c r="Y5" t="s">
        <v>155</v>
      </c>
      <c r="Z5" t="s">
        <v>162</v>
      </c>
      <c r="AA5" t="s">
        <v>158</v>
      </c>
      <c r="AB5" t="s">
        <v>164</v>
      </c>
    </row>
    <row r="6" spans="1:34" hidden="1" x14ac:dyDescent="0.25">
      <c r="A6" t="s">
        <v>192</v>
      </c>
      <c r="B6" t="s">
        <v>196</v>
      </c>
      <c r="C6" t="s">
        <v>26</v>
      </c>
      <c r="D6" t="s">
        <v>103</v>
      </c>
      <c r="E6" t="s">
        <v>188</v>
      </c>
      <c r="F6" t="s">
        <v>161</v>
      </c>
      <c r="G6" t="s">
        <v>189</v>
      </c>
      <c r="H6" t="s">
        <v>116</v>
      </c>
      <c r="I6" t="s">
        <v>41</v>
      </c>
      <c r="J6" t="s">
        <v>47</v>
      </c>
      <c r="K6">
        <v>22</v>
      </c>
      <c r="L6" t="s">
        <v>71</v>
      </c>
      <c r="M6" t="s">
        <v>187</v>
      </c>
      <c r="N6">
        <v>84</v>
      </c>
      <c r="O6">
        <v>20190725</v>
      </c>
      <c r="P6" t="s">
        <v>50</v>
      </c>
      <c r="Q6">
        <v>20190729</v>
      </c>
      <c r="R6" t="s">
        <v>50</v>
      </c>
      <c r="S6" t="s">
        <v>194</v>
      </c>
      <c r="T6" t="s">
        <v>195</v>
      </c>
      <c r="U6" t="s">
        <v>50</v>
      </c>
      <c r="V6" t="s">
        <v>72</v>
      </c>
      <c r="W6" t="s">
        <v>155</v>
      </c>
      <c r="X6" t="s">
        <v>163</v>
      </c>
      <c r="Y6" t="s">
        <v>155</v>
      </c>
      <c r="Z6" t="s">
        <v>162</v>
      </c>
      <c r="AA6" t="s">
        <v>158</v>
      </c>
      <c r="AB6" t="s">
        <v>164</v>
      </c>
    </row>
    <row r="7" spans="1:34" hidden="1" x14ac:dyDescent="0.25">
      <c r="A7" t="s">
        <v>192</v>
      </c>
      <c r="B7" t="s">
        <v>197</v>
      </c>
      <c r="C7" t="s">
        <v>26</v>
      </c>
      <c r="D7" t="s">
        <v>103</v>
      </c>
      <c r="E7" t="s">
        <v>188</v>
      </c>
      <c r="F7" t="s">
        <v>161</v>
      </c>
      <c r="G7" t="s">
        <v>189</v>
      </c>
      <c r="H7" t="s">
        <v>116</v>
      </c>
      <c r="I7" t="s">
        <v>41</v>
      </c>
      <c r="J7" t="s">
        <v>47</v>
      </c>
      <c r="K7">
        <v>18</v>
      </c>
      <c r="L7" t="s">
        <v>71</v>
      </c>
      <c r="M7" t="s">
        <v>187</v>
      </c>
      <c r="N7">
        <v>31</v>
      </c>
      <c r="O7">
        <v>20190725</v>
      </c>
      <c r="P7" t="s">
        <v>50</v>
      </c>
      <c r="Q7">
        <v>20190729</v>
      </c>
      <c r="R7" t="s">
        <v>50</v>
      </c>
      <c r="S7" t="s">
        <v>194</v>
      </c>
      <c r="T7" t="s">
        <v>195</v>
      </c>
      <c r="U7" t="s">
        <v>50</v>
      </c>
      <c r="V7" t="s">
        <v>72</v>
      </c>
      <c r="W7" t="s">
        <v>155</v>
      </c>
      <c r="X7" t="s">
        <v>163</v>
      </c>
      <c r="Y7" t="s">
        <v>155</v>
      </c>
      <c r="Z7" t="s">
        <v>162</v>
      </c>
      <c r="AA7" t="s">
        <v>158</v>
      </c>
      <c r="AB7" t="s">
        <v>164</v>
      </c>
    </row>
    <row r="8" spans="1:34" hidden="1" x14ac:dyDescent="0.25">
      <c r="A8" t="s">
        <v>198</v>
      </c>
      <c r="B8" t="s">
        <v>199</v>
      </c>
      <c r="C8" t="s">
        <v>26</v>
      </c>
      <c r="D8" t="s">
        <v>103</v>
      </c>
      <c r="E8" t="s">
        <v>188</v>
      </c>
      <c r="F8" t="s">
        <v>161</v>
      </c>
      <c r="G8" t="s">
        <v>189</v>
      </c>
      <c r="H8" t="s">
        <v>116</v>
      </c>
      <c r="I8" t="s">
        <v>41</v>
      </c>
      <c r="J8" t="s">
        <v>47</v>
      </c>
      <c r="K8">
        <v>20</v>
      </c>
      <c r="L8" t="s">
        <v>71</v>
      </c>
      <c r="M8" t="s">
        <v>187</v>
      </c>
      <c r="N8">
        <v>42</v>
      </c>
      <c r="O8">
        <v>20190725</v>
      </c>
      <c r="P8" t="s">
        <v>50</v>
      </c>
      <c r="Q8">
        <v>20190729</v>
      </c>
      <c r="R8" t="s">
        <v>50</v>
      </c>
      <c r="S8" t="s">
        <v>194</v>
      </c>
      <c r="T8" t="s">
        <v>200</v>
      </c>
      <c r="U8" t="s">
        <v>50</v>
      </c>
      <c r="V8" t="s">
        <v>72</v>
      </c>
      <c r="W8" t="s">
        <v>155</v>
      </c>
      <c r="X8" t="s">
        <v>163</v>
      </c>
      <c r="Y8" t="s">
        <v>155</v>
      </c>
      <c r="Z8" t="s">
        <v>162</v>
      </c>
      <c r="AA8" t="s">
        <v>158</v>
      </c>
      <c r="AB8" t="s">
        <v>164</v>
      </c>
    </row>
    <row r="9" spans="1:34" hidden="1" x14ac:dyDescent="0.25">
      <c r="A9" t="s">
        <v>198</v>
      </c>
      <c r="B9" t="s">
        <v>201</v>
      </c>
      <c r="C9" t="s">
        <v>26</v>
      </c>
      <c r="D9" t="s">
        <v>103</v>
      </c>
      <c r="E9" t="s">
        <v>188</v>
      </c>
      <c r="F9" t="s">
        <v>161</v>
      </c>
      <c r="G9" t="s">
        <v>189</v>
      </c>
      <c r="H9" t="s">
        <v>116</v>
      </c>
      <c r="I9" t="s">
        <v>41</v>
      </c>
      <c r="J9" t="s">
        <v>47</v>
      </c>
      <c r="K9">
        <v>22</v>
      </c>
      <c r="L9" t="s">
        <v>71</v>
      </c>
      <c r="M9" t="s">
        <v>187</v>
      </c>
      <c r="N9">
        <v>95</v>
      </c>
      <c r="O9">
        <v>20190725</v>
      </c>
      <c r="P9" t="s">
        <v>50</v>
      </c>
      <c r="Q9">
        <v>20190729</v>
      </c>
      <c r="R9" t="s">
        <v>50</v>
      </c>
      <c r="S9" t="s">
        <v>194</v>
      </c>
      <c r="T9" t="s">
        <v>200</v>
      </c>
      <c r="U9" t="s">
        <v>50</v>
      </c>
      <c r="V9" t="s">
        <v>72</v>
      </c>
      <c r="W9" t="s">
        <v>155</v>
      </c>
      <c r="X9" t="s">
        <v>163</v>
      </c>
      <c r="Y9" t="s">
        <v>155</v>
      </c>
      <c r="Z9" t="s">
        <v>162</v>
      </c>
      <c r="AA9" t="s">
        <v>158</v>
      </c>
      <c r="AB9" t="s">
        <v>164</v>
      </c>
    </row>
    <row r="10" spans="1:34" hidden="1" x14ac:dyDescent="0.25">
      <c r="A10" t="s">
        <v>260</v>
      </c>
      <c r="B10" t="s">
        <v>261</v>
      </c>
      <c r="C10" t="s">
        <v>26</v>
      </c>
      <c r="D10" t="s">
        <v>114</v>
      </c>
      <c r="E10" t="s">
        <v>253</v>
      </c>
      <c r="F10" t="s">
        <v>152</v>
      </c>
      <c r="G10" t="s">
        <v>172</v>
      </c>
      <c r="H10" t="s">
        <v>43</v>
      </c>
      <c r="I10" t="s">
        <v>108</v>
      </c>
      <c r="J10" t="s">
        <v>47</v>
      </c>
      <c r="K10">
        <v>3.3</v>
      </c>
      <c r="L10" t="s">
        <v>73</v>
      </c>
      <c r="M10" t="s">
        <v>262</v>
      </c>
      <c r="N10">
        <v>2200</v>
      </c>
      <c r="O10">
        <v>20190725</v>
      </c>
      <c r="P10" t="s">
        <v>50</v>
      </c>
      <c r="Q10">
        <v>20190729</v>
      </c>
      <c r="R10" t="s">
        <v>50</v>
      </c>
      <c r="S10" t="s">
        <v>153</v>
      </c>
      <c r="T10" t="s">
        <v>263</v>
      </c>
      <c r="U10" t="s">
        <v>74</v>
      </c>
      <c r="V10" t="s">
        <v>72</v>
      </c>
      <c r="W10" t="s">
        <v>155</v>
      </c>
      <c r="X10" t="s">
        <v>186</v>
      </c>
      <c r="Y10" t="s">
        <v>155</v>
      </c>
      <c r="Z10" t="s">
        <v>256</v>
      </c>
      <c r="AA10" t="s">
        <v>158</v>
      </c>
      <c r="AB10" t="s">
        <v>221</v>
      </c>
    </row>
    <row r="11" spans="1:34" hidden="1" x14ac:dyDescent="0.25">
      <c r="A11" t="s">
        <v>264</v>
      </c>
      <c r="B11" t="s">
        <v>266</v>
      </c>
      <c r="C11" t="s">
        <v>26</v>
      </c>
      <c r="D11" t="s">
        <v>110</v>
      </c>
      <c r="E11" t="s">
        <v>210</v>
      </c>
      <c r="F11" t="s">
        <v>159</v>
      </c>
      <c r="G11" t="s">
        <v>111</v>
      </c>
      <c r="H11" t="s">
        <v>42</v>
      </c>
      <c r="I11" t="s">
        <v>108</v>
      </c>
      <c r="J11" t="s">
        <v>47</v>
      </c>
      <c r="K11">
        <v>5.8</v>
      </c>
      <c r="L11" t="s">
        <v>73</v>
      </c>
      <c r="M11" t="s">
        <v>267</v>
      </c>
      <c r="N11">
        <v>20</v>
      </c>
      <c r="O11">
        <v>20190725</v>
      </c>
      <c r="P11" t="s">
        <v>50</v>
      </c>
      <c r="Q11">
        <v>20190729</v>
      </c>
      <c r="R11" t="s">
        <v>50</v>
      </c>
      <c r="S11" t="s">
        <v>112</v>
      </c>
      <c r="T11" t="s">
        <v>265</v>
      </c>
      <c r="U11" t="s">
        <v>50</v>
      </c>
      <c r="V11" t="s">
        <v>72</v>
      </c>
      <c r="W11" t="s">
        <v>155</v>
      </c>
      <c r="X11" t="s">
        <v>250</v>
      </c>
      <c r="Y11" t="s">
        <v>155</v>
      </c>
      <c r="Z11" t="s">
        <v>167</v>
      </c>
    </row>
    <row r="12" spans="1:34" hidden="1" x14ac:dyDescent="0.25">
      <c r="A12" t="s">
        <v>264</v>
      </c>
      <c r="B12" t="s">
        <v>268</v>
      </c>
      <c r="C12" t="s">
        <v>26</v>
      </c>
      <c r="D12" t="s">
        <v>110</v>
      </c>
      <c r="E12" t="s">
        <v>210</v>
      </c>
      <c r="F12" t="s">
        <v>159</v>
      </c>
      <c r="G12" t="s">
        <v>111</v>
      </c>
      <c r="H12" t="s">
        <v>42</v>
      </c>
      <c r="I12" t="s">
        <v>108</v>
      </c>
      <c r="J12" t="s">
        <v>47</v>
      </c>
      <c r="K12">
        <v>5.5</v>
      </c>
      <c r="L12" t="s">
        <v>73</v>
      </c>
      <c r="M12" t="s">
        <v>267</v>
      </c>
      <c r="N12">
        <v>486</v>
      </c>
      <c r="O12">
        <v>20190725</v>
      </c>
      <c r="P12" t="s">
        <v>50</v>
      </c>
      <c r="Q12">
        <v>20190729</v>
      </c>
      <c r="R12" t="s">
        <v>50</v>
      </c>
      <c r="S12" t="s">
        <v>112</v>
      </c>
      <c r="T12" t="s">
        <v>265</v>
      </c>
      <c r="U12" t="s">
        <v>50</v>
      </c>
      <c r="V12" t="s">
        <v>72</v>
      </c>
      <c r="W12" t="s">
        <v>155</v>
      </c>
      <c r="X12" t="s">
        <v>250</v>
      </c>
      <c r="Y12" t="s">
        <v>155</v>
      </c>
      <c r="Z12" t="s">
        <v>167</v>
      </c>
    </row>
    <row r="13" spans="1:34" hidden="1" x14ac:dyDescent="0.25">
      <c r="A13" t="s">
        <v>264</v>
      </c>
      <c r="B13" t="s">
        <v>269</v>
      </c>
      <c r="C13" t="s">
        <v>26</v>
      </c>
      <c r="D13" t="s">
        <v>110</v>
      </c>
      <c r="E13" t="s">
        <v>210</v>
      </c>
      <c r="F13" t="s">
        <v>159</v>
      </c>
      <c r="G13" t="s">
        <v>111</v>
      </c>
      <c r="H13" t="s">
        <v>42</v>
      </c>
      <c r="I13" t="s">
        <v>108</v>
      </c>
      <c r="J13" t="s">
        <v>47</v>
      </c>
      <c r="K13">
        <v>5.3</v>
      </c>
      <c r="L13" t="s">
        <v>73</v>
      </c>
      <c r="M13" t="s">
        <v>267</v>
      </c>
      <c r="N13">
        <v>718</v>
      </c>
      <c r="O13">
        <v>20190725</v>
      </c>
      <c r="P13" t="s">
        <v>50</v>
      </c>
      <c r="Q13">
        <v>20190729</v>
      </c>
      <c r="R13" t="s">
        <v>50</v>
      </c>
      <c r="S13" t="s">
        <v>112</v>
      </c>
      <c r="T13" t="s">
        <v>265</v>
      </c>
      <c r="U13" t="s">
        <v>50</v>
      </c>
      <c r="V13" t="s">
        <v>72</v>
      </c>
      <c r="W13" t="s">
        <v>155</v>
      </c>
      <c r="X13" t="s">
        <v>250</v>
      </c>
      <c r="Y13" t="s">
        <v>155</v>
      </c>
      <c r="Z13" t="s">
        <v>167</v>
      </c>
      <c r="AA13" t="s">
        <v>158</v>
      </c>
      <c r="AB13" t="s">
        <v>275</v>
      </c>
      <c r="AC13" t="s">
        <v>158</v>
      </c>
      <c r="AD13" t="s">
        <v>275</v>
      </c>
    </row>
    <row r="14" spans="1:34" hidden="1" x14ac:dyDescent="0.25">
      <c r="A14" t="s">
        <v>270</v>
      </c>
      <c r="B14" t="s">
        <v>271</v>
      </c>
      <c r="C14" t="s">
        <v>26</v>
      </c>
      <c r="D14" t="s">
        <v>110</v>
      </c>
      <c r="E14" t="s">
        <v>210</v>
      </c>
      <c r="F14" t="s">
        <v>159</v>
      </c>
      <c r="G14" t="s">
        <v>111</v>
      </c>
      <c r="H14" t="s">
        <v>42</v>
      </c>
      <c r="I14" t="s">
        <v>108</v>
      </c>
      <c r="J14" t="s">
        <v>47</v>
      </c>
      <c r="K14">
        <v>5.8</v>
      </c>
      <c r="L14" t="s">
        <v>73</v>
      </c>
      <c r="M14" t="s">
        <v>267</v>
      </c>
      <c r="N14">
        <v>34</v>
      </c>
      <c r="O14">
        <v>20190725</v>
      </c>
      <c r="P14" t="s">
        <v>50</v>
      </c>
      <c r="Q14">
        <v>20190729</v>
      </c>
      <c r="R14" t="s">
        <v>50</v>
      </c>
      <c r="S14" t="s">
        <v>112</v>
      </c>
      <c r="T14" t="s">
        <v>265</v>
      </c>
      <c r="U14" t="s">
        <v>50</v>
      </c>
      <c r="V14" t="s">
        <v>72</v>
      </c>
      <c r="W14" t="s">
        <v>155</v>
      </c>
      <c r="X14" t="s">
        <v>250</v>
      </c>
      <c r="Y14" t="s">
        <v>155</v>
      </c>
      <c r="Z14" t="s">
        <v>167</v>
      </c>
    </row>
    <row r="15" spans="1:34" hidden="1" x14ac:dyDescent="0.25">
      <c r="A15" t="s">
        <v>270</v>
      </c>
      <c r="B15" t="s">
        <v>272</v>
      </c>
      <c r="C15" t="s">
        <v>26</v>
      </c>
      <c r="D15" t="s">
        <v>110</v>
      </c>
      <c r="E15" t="s">
        <v>210</v>
      </c>
      <c r="F15" t="s">
        <v>159</v>
      </c>
      <c r="G15" t="s">
        <v>111</v>
      </c>
      <c r="H15" t="s">
        <v>42</v>
      </c>
      <c r="I15" t="s">
        <v>108</v>
      </c>
      <c r="J15" t="s">
        <v>47</v>
      </c>
      <c r="K15">
        <v>5.5</v>
      </c>
      <c r="L15" t="s">
        <v>73</v>
      </c>
      <c r="M15" t="s">
        <v>267</v>
      </c>
      <c r="N15">
        <v>180</v>
      </c>
      <c r="O15">
        <v>20190725</v>
      </c>
      <c r="P15" t="s">
        <v>50</v>
      </c>
      <c r="Q15">
        <v>20190729</v>
      </c>
      <c r="R15" t="s">
        <v>50</v>
      </c>
      <c r="S15" t="s">
        <v>112</v>
      </c>
      <c r="T15" t="s">
        <v>265</v>
      </c>
      <c r="U15" t="s">
        <v>50</v>
      </c>
      <c r="V15" t="s">
        <v>72</v>
      </c>
      <c r="W15" t="s">
        <v>155</v>
      </c>
      <c r="X15" t="s">
        <v>250</v>
      </c>
      <c r="Y15" t="s">
        <v>155</v>
      </c>
      <c r="Z15" t="s">
        <v>167</v>
      </c>
      <c r="AA15" t="s">
        <v>158</v>
      </c>
      <c r="AB15" t="s">
        <v>275</v>
      </c>
    </row>
    <row r="16" spans="1:34" hidden="1" x14ac:dyDescent="0.25">
      <c r="A16" t="s">
        <v>270</v>
      </c>
      <c r="B16" t="s">
        <v>273</v>
      </c>
      <c r="C16" t="s">
        <v>26</v>
      </c>
      <c r="D16" t="s">
        <v>110</v>
      </c>
      <c r="E16" t="s">
        <v>210</v>
      </c>
      <c r="F16" t="s">
        <v>159</v>
      </c>
      <c r="G16" t="s">
        <v>111</v>
      </c>
      <c r="H16" t="s">
        <v>42</v>
      </c>
      <c r="I16" t="s">
        <v>108</v>
      </c>
      <c r="J16" t="s">
        <v>47</v>
      </c>
      <c r="K16">
        <v>5.3</v>
      </c>
      <c r="L16" t="s">
        <v>73</v>
      </c>
      <c r="M16" t="s">
        <v>267</v>
      </c>
      <c r="N16">
        <v>255</v>
      </c>
      <c r="O16">
        <v>20190725</v>
      </c>
      <c r="P16" t="s">
        <v>50</v>
      </c>
      <c r="Q16">
        <v>20190729</v>
      </c>
      <c r="R16" t="s">
        <v>50</v>
      </c>
      <c r="S16" t="s">
        <v>112</v>
      </c>
      <c r="T16" t="s">
        <v>265</v>
      </c>
      <c r="U16" t="s">
        <v>50</v>
      </c>
      <c r="V16" t="s">
        <v>72</v>
      </c>
      <c r="W16" t="s">
        <v>155</v>
      </c>
      <c r="X16" t="s">
        <v>250</v>
      </c>
      <c r="Y16" t="s">
        <v>155</v>
      </c>
      <c r="Z16" t="s">
        <v>167</v>
      </c>
      <c r="AA16" t="s">
        <v>158</v>
      </c>
      <c r="AB16" t="s">
        <v>275</v>
      </c>
    </row>
    <row r="17" spans="1:30" hidden="1" x14ac:dyDescent="0.25">
      <c r="A17" t="s">
        <v>270</v>
      </c>
      <c r="B17" t="s">
        <v>274</v>
      </c>
      <c r="C17" t="s">
        <v>26</v>
      </c>
      <c r="D17" t="s">
        <v>110</v>
      </c>
      <c r="E17" t="s">
        <v>210</v>
      </c>
      <c r="F17" t="s">
        <v>159</v>
      </c>
      <c r="G17" t="s">
        <v>111</v>
      </c>
      <c r="H17" t="s">
        <v>42</v>
      </c>
      <c r="I17" t="s">
        <v>108</v>
      </c>
      <c r="J17" t="s">
        <v>47</v>
      </c>
      <c r="K17">
        <v>5</v>
      </c>
      <c r="L17" t="s">
        <v>73</v>
      </c>
      <c r="M17" t="s">
        <v>267</v>
      </c>
      <c r="N17">
        <v>12</v>
      </c>
      <c r="O17">
        <v>20190725</v>
      </c>
      <c r="P17" t="s">
        <v>50</v>
      </c>
      <c r="Q17">
        <v>20190729</v>
      </c>
      <c r="R17" t="s">
        <v>50</v>
      </c>
      <c r="S17" t="s">
        <v>112</v>
      </c>
      <c r="T17" t="s">
        <v>265</v>
      </c>
      <c r="U17" t="s">
        <v>50</v>
      </c>
      <c r="V17" t="s">
        <v>72</v>
      </c>
      <c r="W17" t="s">
        <v>155</v>
      </c>
      <c r="X17" t="s">
        <v>250</v>
      </c>
      <c r="Y17" t="s">
        <v>155</v>
      </c>
      <c r="Z17" t="s">
        <v>167</v>
      </c>
      <c r="AA17" t="s">
        <v>158</v>
      </c>
      <c r="AB17" t="s">
        <v>275</v>
      </c>
    </row>
    <row r="18" spans="1:30" hidden="1" x14ac:dyDescent="0.25">
      <c r="A18" t="s">
        <v>276</v>
      </c>
      <c r="B18" t="s">
        <v>278</v>
      </c>
      <c r="C18" t="s">
        <v>26</v>
      </c>
      <c r="D18" t="s">
        <v>110</v>
      </c>
      <c r="E18" t="s">
        <v>210</v>
      </c>
      <c r="F18" t="s">
        <v>159</v>
      </c>
      <c r="G18" t="s">
        <v>111</v>
      </c>
      <c r="H18" t="s">
        <v>42</v>
      </c>
      <c r="I18" t="s">
        <v>108</v>
      </c>
      <c r="J18" t="s">
        <v>47</v>
      </c>
      <c r="K18">
        <v>5.3</v>
      </c>
      <c r="L18" t="s">
        <v>73</v>
      </c>
      <c r="M18" t="s">
        <v>277</v>
      </c>
      <c r="N18">
        <v>1700</v>
      </c>
      <c r="O18">
        <v>20190725</v>
      </c>
      <c r="P18" t="s">
        <v>50</v>
      </c>
      <c r="Q18">
        <v>20190729</v>
      </c>
      <c r="R18" t="s">
        <v>50</v>
      </c>
      <c r="S18" t="s">
        <v>177</v>
      </c>
      <c r="T18" t="s">
        <v>178</v>
      </c>
      <c r="U18" t="s">
        <v>50</v>
      </c>
      <c r="V18" t="s">
        <v>72</v>
      </c>
      <c r="W18" t="s">
        <v>155</v>
      </c>
      <c r="X18" t="s">
        <v>168</v>
      </c>
      <c r="Y18" t="s">
        <v>155</v>
      </c>
      <c r="Z18" t="s">
        <v>167</v>
      </c>
      <c r="AA18" t="s">
        <v>158</v>
      </c>
      <c r="AB18" t="s">
        <v>275</v>
      </c>
    </row>
    <row r="19" spans="1:30" hidden="1" x14ac:dyDescent="0.25">
      <c r="A19" t="s">
        <v>288</v>
      </c>
      <c r="B19" t="s">
        <v>290</v>
      </c>
      <c r="C19" t="s">
        <v>26</v>
      </c>
      <c r="D19" t="s">
        <v>103</v>
      </c>
      <c r="E19" t="s">
        <v>188</v>
      </c>
      <c r="F19" t="s">
        <v>161</v>
      </c>
      <c r="G19" t="s">
        <v>287</v>
      </c>
      <c r="H19" t="s">
        <v>39</v>
      </c>
      <c r="I19" t="s">
        <v>108</v>
      </c>
      <c r="J19" t="s">
        <v>47</v>
      </c>
      <c r="K19">
        <v>3.8</v>
      </c>
      <c r="L19" t="s">
        <v>73</v>
      </c>
      <c r="M19" t="s">
        <v>104</v>
      </c>
      <c r="N19">
        <v>836</v>
      </c>
      <c r="O19">
        <v>20190725</v>
      </c>
      <c r="P19" t="s">
        <v>50</v>
      </c>
      <c r="Q19">
        <v>20190729</v>
      </c>
      <c r="R19" t="s">
        <v>50</v>
      </c>
      <c r="S19" t="s">
        <v>165</v>
      </c>
      <c r="T19" t="s">
        <v>289</v>
      </c>
      <c r="U19" t="s">
        <v>50</v>
      </c>
      <c r="V19" t="s">
        <v>72</v>
      </c>
      <c r="W19" t="s">
        <v>155</v>
      </c>
      <c r="X19" t="s">
        <v>250</v>
      </c>
      <c r="Y19" t="s">
        <v>155</v>
      </c>
      <c r="Z19" t="s">
        <v>162</v>
      </c>
      <c r="AA19" t="s">
        <v>158</v>
      </c>
      <c r="AB19" t="s">
        <v>251</v>
      </c>
    </row>
    <row r="20" spans="1:30" hidden="1" x14ac:dyDescent="0.25">
      <c r="A20" t="s">
        <v>291</v>
      </c>
      <c r="B20" t="s">
        <v>292</v>
      </c>
      <c r="C20" t="s">
        <v>26</v>
      </c>
      <c r="D20" t="s">
        <v>103</v>
      </c>
      <c r="E20" t="s">
        <v>188</v>
      </c>
      <c r="F20" t="s">
        <v>161</v>
      </c>
      <c r="G20" t="s">
        <v>287</v>
      </c>
      <c r="H20" t="s">
        <v>39</v>
      </c>
      <c r="I20" t="s">
        <v>108</v>
      </c>
      <c r="J20" t="s">
        <v>47</v>
      </c>
      <c r="K20">
        <v>3.5</v>
      </c>
      <c r="L20" t="s">
        <v>73</v>
      </c>
      <c r="M20" t="s">
        <v>104</v>
      </c>
      <c r="N20">
        <v>1605</v>
      </c>
      <c r="O20">
        <v>20190725</v>
      </c>
      <c r="P20" t="s">
        <v>50</v>
      </c>
      <c r="Q20">
        <v>20190729</v>
      </c>
      <c r="R20" t="s">
        <v>50</v>
      </c>
      <c r="S20" t="s">
        <v>165</v>
      </c>
      <c r="T20" t="s">
        <v>289</v>
      </c>
      <c r="U20" t="s">
        <v>50</v>
      </c>
      <c r="V20" t="s">
        <v>72</v>
      </c>
      <c r="W20" t="s">
        <v>155</v>
      </c>
      <c r="X20" t="s">
        <v>250</v>
      </c>
      <c r="Y20" t="s">
        <v>155</v>
      </c>
      <c r="Z20" t="s">
        <v>250</v>
      </c>
      <c r="AA20" t="s">
        <v>155</v>
      </c>
      <c r="AB20" t="s">
        <v>162</v>
      </c>
      <c r="AC20" t="s">
        <v>158</v>
      </c>
      <c r="AD20" t="s">
        <v>251</v>
      </c>
    </row>
    <row r="21" spans="1:30" hidden="1" x14ac:dyDescent="0.25">
      <c r="A21" t="s">
        <v>293</v>
      </c>
      <c r="B21" t="s">
        <v>294</v>
      </c>
      <c r="C21" t="s">
        <v>26</v>
      </c>
      <c r="D21" t="s">
        <v>103</v>
      </c>
      <c r="E21" t="s">
        <v>188</v>
      </c>
      <c r="F21" t="s">
        <v>161</v>
      </c>
      <c r="G21" t="s">
        <v>287</v>
      </c>
      <c r="H21" t="s">
        <v>39</v>
      </c>
      <c r="I21" t="s">
        <v>108</v>
      </c>
      <c r="J21" t="s">
        <v>47</v>
      </c>
      <c r="K21">
        <v>3.8</v>
      </c>
      <c r="L21" t="s">
        <v>73</v>
      </c>
      <c r="M21" t="s">
        <v>104</v>
      </c>
      <c r="N21">
        <v>867</v>
      </c>
      <c r="O21">
        <v>20190725</v>
      </c>
      <c r="P21" t="s">
        <v>50</v>
      </c>
      <c r="Q21">
        <v>20190729</v>
      </c>
      <c r="R21" t="s">
        <v>50</v>
      </c>
      <c r="S21" t="s">
        <v>165</v>
      </c>
      <c r="T21" t="s">
        <v>289</v>
      </c>
      <c r="U21" t="s">
        <v>50</v>
      </c>
      <c r="V21" t="s">
        <v>72</v>
      </c>
      <c r="W21" t="s">
        <v>155</v>
      </c>
      <c r="X21" t="s">
        <v>250</v>
      </c>
      <c r="Y21" t="s">
        <v>155</v>
      </c>
      <c r="Z21" t="s">
        <v>162</v>
      </c>
    </row>
    <row r="22" spans="1:30" hidden="1" x14ac:dyDescent="0.25">
      <c r="A22" t="s">
        <v>295</v>
      </c>
      <c r="B22" t="s">
        <v>296</v>
      </c>
      <c r="C22" t="s">
        <v>26</v>
      </c>
      <c r="D22" t="s">
        <v>103</v>
      </c>
      <c r="E22" t="s">
        <v>188</v>
      </c>
      <c r="F22" t="s">
        <v>161</v>
      </c>
      <c r="G22" t="s">
        <v>287</v>
      </c>
      <c r="H22" t="s">
        <v>39</v>
      </c>
      <c r="I22" t="s">
        <v>108</v>
      </c>
      <c r="J22" t="s">
        <v>47</v>
      </c>
      <c r="K22">
        <v>3.8</v>
      </c>
      <c r="L22" t="s">
        <v>73</v>
      </c>
      <c r="M22" t="s">
        <v>104</v>
      </c>
      <c r="N22">
        <v>161</v>
      </c>
      <c r="O22">
        <v>20190725</v>
      </c>
      <c r="P22" t="s">
        <v>50</v>
      </c>
      <c r="Q22">
        <v>20190729</v>
      </c>
      <c r="R22" t="s">
        <v>50</v>
      </c>
      <c r="S22" t="s">
        <v>165</v>
      </c>
      <c r="T22" t="s">
        <v>289</v>
      </c>
      <c r="U22" t="s">
        <v>50</v>
      </c>
      <c r="V22" t="s">
        <v>72</v>
      </c>
      <c r="W22" t="s">
        <v>155</v>
      </c>
      <c r="X22" t="s">
        <v>250</v>
      </c>
      <c r="Y22" t="s">
        <v>155</v>
      </c>
      <c r="Z22" t="s">
        <v>162</v>
      </c>
      <c r="AA22" t="s">
        <v>158</v>
      </c>
      <c r="AB22" t="s">
        <v>251</v>
      </c>
      <c r="AC22" t="s">
        <v>158</v>
      </c>
      <c r="AD22" t="s">
        <v>251</v>
      </c>
    </row>
    <row r="23" spans="1:30" hidden="1" x14ac:dyDescent="0.25">
      <c r="A23" t="s">
        <v>297</v>
      </c>
      <c r="B23" t="s">
        <v>298</v>
      </c>
      <c r="C23" t="s">
        <v>26</v>
      </c>
      <c r="D23" t="s">
        <v>103</v>
      </c>
      <c r="E23" t="s">
        <v>188</v>
      </c>
      <c r="F23" t="s">
        <v>161</v>
      </c>
      <c r="G23" t="s">
        <v>180</v>
      </c>
      <c r="H23" t="s">
        <v>117</v>
      </c>
      <c r="I23" t="s">
        <v>108</v>
      </c>
      <c r="J23" t="s">
        <v>47</v>
      </c>
      <c r="K23">
        <v>7.3</v>
      </c>
      <c r="L23" t="s">
        <v>73</v>
      </c>
      <c r="M23" t="s">
        <v>104</v>
      </c>
      <c r="N23">
        <v>100</v>
      </c>
      <c r="O23">
        <v>20190725</v>
      </c>
      <c r="P23" t="s">
        <v>50</v>
      </c>
      <c r="Q23">
        <v>20190729</v>
      </c>
      <c r="R23" t="s">
        <v>50</v>
      </c>
      <c r="S23" t="s">
        <v>179</v>
      </c>
      <c r="T23" t="s">
        <v>181</v>
      </c>
      <c r="U23" t="s">
        <v>74</v>
      </c>
      <c r="V23" t="s">
        <v>72</v>
      </c>
      <c r="W23" t="s">
        <v>155</v>
      </c>
      <c r="X23" t="s">
        <v>162</v>
      </c>
      <c r="Y23" t="s">
        <v>158</v>
      </c>
      <c r="Z23" t="s">
        <v>190</v>
      </c>
    </row>
    <row r="24" spans="1:30" hidden="1" x14ac:dyDescent="0.25">
      <c r="A24" t="s">
        <v>282</v>
      </c>
      <c r="B24" t="s">
        <v>286</v>
      </c>
      <c r="C24" t="s">
        <v>26</v>
      </c>
      <c r="D24" t="s">
        <v>184</v>
      </c>
      <c r="E24" t="s">
        <v>279</v>
      </c>
      <c r="F24" t="s">
        <v>280</v>
      </c>
      <c r="G24" t="s">
        <v>281</v>
      </c>
      <c r="H24" t="s">
        <v>137</v>
      </c>
      <c r="I24" t="s">
        <v>41</v>
      </c>
      <c r="J24" t="s">
        <v>47</v>
      </c>
      <c r="K24">
        <v>12.5</v>
      </c>
      <c r="L24" t="s">
        <v>71</v>
      </c>
      <c r="M24" t="s">
        <v>284</v>
      </c>
      <c r="N24">
        <v>168</v>
      </c>
      <c r="O24">
        <v>20190725</v>
      </c>
      <c r="P24" t="s">
        <v>50</v>
      </c>
      <c r="Q24">
        <v>20190729</v>
      </c>
      <c r="R24" t="s">
        <v>50</v>
      </c>
      <c r="S24" t="s">
        <v>174</v>
      </c>
      <c r="T24" t="s">
        <v>175</v>
      </c>
      <c r="U24" t="s">
        <v>50</v>
      </c>
      <c r="V24" t="s">
        <v>72</v>
      </c>
      <c r="W24" t="s">
        <v>155</v>
      </c>
      <c r="X24" t="s">
        <v>182</v>
      </c>
      <c r="Y24" t="s">
        <v>155</v>
      </c>
      <c r="Z24" t="s">
        <v>166</v>
      </c>
      <c r="AA24" t="s">
        <v>158</v>
      </c>
      <c r="AB24" t="s">
        <v>259</v>
      </c>
    </row>
    <row r="25" spans="1:30" hidden="1" x14ac:dyDescent="0.25">
      <c r="A25" t="s">
        <v>282</v>
      </c>
      <c r="B25" t="s">
        <v>285</v>
      </c>
      <c r="C25" t="s">
        <v>26</v>
      </c>
      <c r="D25" t="s">
        <v>184</v>
      </c>
      <c r="E25" t="s">
        <v>279</v>
      </c>
      <c r="F25" t="s">
        <v>280</v>
      </c>
      <c r="G25" t="s">
        <v>281</v>
      </c>
      <c r="H25" t="s">
        <v>137</v>
      </c>
      <c r="I25" t="s">
        <v>41</v>
      </c>
      <c r="J25" t="s">
        <v>47</v>
      </c>
      <c r="K25">
        <v>12.5</v>
      </c>
      <c r="L25" t="s">
        <v>71</v>
      </c>
      <c r="M25" t="s">
        <v>284</v>
      </c>
      <c r="N25">
        <v>1700</v>
      </c>
      <c r="O25">
        <v>20190725</v>
      </c>
      <c r="P25" t="s">
        <v>50</v>
      </c>
      <c r="Q25">
        <v>20190729</v>
      </c>
      <c r="R25" t="s">
        <v>50</v>
      </c>
      <c r="S25" t="s">
        <v>174</v>
      </c>
      <c r="T25" t="s">
        <v>175</v>
      </c>
      <c r="U25" t="s">
        <v>50</v>
      </c>
      <c r="V25" t="s">
        <v>72</v>
      </c>
      <c r="W25" t="s">
        <v>155</v>
      </c>
      <c r="X25" t="s">
        <v>182</v>
      </c>
      <c r="Y25" t="s">
        <v>155</v>
      </c>
      <c r="Z25" t="s">
        <v>166</v>
      </c>
      <c r="AA25" t="s">
        <v>158</v>
      </c>
      <c r="AB25" t="s">
        <v>259</v>
      </c>
    </row>
    <row r="26" spans="1:30" hidden="1" x14ac:dyDescent="0.25">
      <c r="A26" t="s">
        <v>282</v>
      </c>
      <c r="B26" t="s">
        <v>283</v>
      </c>
      <c r="C26" t="s">
        <v>26</v>
      </c>
      <c r="D26" t="s">
        <v>184</v>
      </c>
      <c r="E26" t="s">
        <v>279</v>
      </c>
      <c r="F26" t="s">
        <v>280</v>
      </c>
      <c r="G26" t="s">
        <v>281</v>
      </c>
      <c r="H26" t="s">
        <v>137</v>
      </c>
      <c r="I26" t="s">
        <v>41</v>
      </c>
      <c r="J26" t="s">
        <v>47</v>
      </c>
      <c r="K26">
        <v>10.5</v>
      </c>
      <c r="L26" t="s">
        <v>71</v>
      </c>
      <c r="M26" t="s">
        <v>284</v>
      </c>
      <c r="N26">
        <v>1700</v>
      </c>
      <c r="O26">
        <v>20190725</v>
      </c>
      <c r="P26" t="s">
        <v>50</v>
      </c>
      <c r="Q26">
        <v>20190729</v>
      </c>
      <c r="R26" t="s">
        <v>50</v>
      </c>
      <c r="S26" t="s">
        <v>174</v>
      </c>
      <c r="T26" t="s">
        <v>175</v>
      </c>
      <c r="U26" t="s">
        <v>50</v>
      </c>
      <c r="V26" t="s">
        <v>72</v>
      </c>
      <c r="W26" t="s">
        <v>155</v>
      </c>
      <c r="X26" t="s">
        <v>182</v>
      </c>
      <c r="Y26" t="s">
        <v>155</v>
      </c>
      <c r="Z26" t="s">
        <v>166</v>
      </c>
      <c r="AA26" t="s">
        <v>158</v>
      </c>
      <c r="AB26" t="s">
        <v>259</v>
      </c>
    </row>
    <row r="27" spans="1:30" x14ac:dyDescent="0.25">
      <c r="A27" t="s">
        <v>238</v>
      </c>
      <c r="B27" t="s">
        <v>249</v>
      </c>
      <c r="C27" t="s">
        <v>26</v>
      </c>
      <c r="D27" t="s">
        <v>110</v>
      </c>
      <c r="E27" t="s">
        <v>210</v>
      </c>
      <c r="F27" t="s">
        <v>159</v>
      </c>
      <c r="G27" t="s">
        <v>183</v>
      </c>
      <c r="H27" t="s">
        <v>38</v>
      </c>
      <c r="I27" t="s">
        <v>41</v>
      </c>
      <c r="J27" t="s">
        <v>47</v>
      </c>
      <c r="K27">
        <v>5.5</v>
      </c>
      <c r="L27" t="s">
        <v>73</v>
      </c>
      <c r="M27" t="s">
        <v>240</v>
      </c>
      <c r="N27">
        <v>72</v>
      </c>
      <c r="O27">
        <v>20190725</v>
      </c>
      <c r="P27" t="s">
        <v>50</v>
      </c>
      <c r="Q27">
        <v>20190729</v>
      </c>
      <c r="R27" t="s">
        <v>50</v>
      </c>
      <c r="S27" t="s">
        <v>229</v>
      </c>
      <c r="T27" t="s">
        <v>241</v>
      </c>
      <c r="U27" t="s">
        <v>74</v>
      </c>
      <c r="V27" t="s">
        <v>72</v>
      </c>
    </row>
    <row r="28" spans="1:30" x14ac:dyDescent="0.25">
      <c r="A28" t="s">
        <v>238</v>
      </c>
      <c r="B28" t="s">
        <v>248</v>
      </c>
      <c r="C28" t="s">
        <v>26</v>
      </c>
      <c r="D28" t="s">
        <v>110</v>
      </c>
      <c r="E28" t="s">
        <v>210</v>
      </c>
      <c r="F28" t="s">
        <v>159</v>
      </c>
      <c r="G28" t="s">
        <v>183</v>
      </c>
      <c r="H28" t="s">
        <v>38</v>
      </c>
      <c r="I28" t="s">
        <v>41</v>
      </c>
      <c r="J28" t="s">
        <v>47</v>
      </c>
      <c r="K28">
        <v>5</v>
      </c>
      <c r="L28" t="s">
        <v>73</v>
      </c>
      <c r="M28" t="s">
        <v>240</v>
      </c>
      <c r="N28">
        <v>1207</v>
      </c>
      <c r="O28">
        <v>20190725</v>
      </c>
      <c r="P28" t="s">
        <v>50</v>
      </c>
      <c r="Q28">
        <v>20190729</v>
      </c>
      <c r="R28" t="s">
        <v>50</v>
      </c>
      <c r="S28" t="s">
        <v>229</v>
      </c>
      <c r="T28" t="s">
        <v>241</v>
      </c>
      <c r="U28" t="s">
        <v>74</v>
      </c>
      <c r="V28" t="s">
        <v>72</v>
      </c>
    </row>
    <row r="29" spans="1:30" x14ac:dyDescent="0.25">
      <c r="A29" t="s">
        <v>238</v>
      </c>
      <c r="B29" t="s">
        <v>247</v>
      </c>
      <c r="C29" t="s">
        <v>26</v>
      </c>
      <c r="D29" t="s">
        <v>110</v>
      </c>
      <c r="E29" t="s">
        <v>210</v>
      </c>
      <c r="F29" t="s">
        <v>159</v>
      </c>
      <c r="G29" t="s">
        <v>183</v>
      </c>
      <c r="H29" t="s">
        <v>38</v>
      </c>
      <c r="I29" t="s">
        <v>41</v>
      </c>
      <c r="J29" t="s">
        <v>47</v>
      </c>
      <c r="K29">
        <v>4.5</v>
      </c>
      <c r="L29" t="s">
        <v>73</v>
      </c>
      <c r="M29" t="s">
        <v>240</v>
      </c>
      <c r="N29">
        <v>1142</v>
      </c>
      <c r="O29">
        <v>20190725</v>
      </c>
      <c r="P29" t="s">
        <v>50</v>
      </c>
      <c r="Q29">
        <v>20190729</v>
      </c>
      <c r="R29" t="s">
        <v>50</v>
      </c>
      <c r="S29" t="s">
        <v>229</v>
      </c>
      <c r="T29" t="s">
        <v>241</v>
      </c>
      <c r="U29" t="s">
        <v>74</v>
      </c>
      <c r="V29" t="s">
        <v>72</v>
      </c>
    </row>
    <row r="30" spans="1:30" x14ac:dyDescent="0.25">
      <c r="A30" t="s">
        <v>238</v>
      </c>
      <c r="B30" t="s">
        <v>246</v>
      </c>
      <c r="C30" t="s">
        <v>26</v>
      </c>
      <c r="D30" t="s">
        <v>110</v>
      </c>
      <c r="E30" t="s">
        <v>210</v>
      </c>
      <c r="F30" t="s">
        <v>159</v>
      </c>
      <c r="G30" t="s">
        <v>183</v>
      </c>
      <c r="H30" t="s">
        <v>38</v>
      </c>
      <c r="I30" t="s">
        <v>41</v>
      </c>
      <c r="J30" t="s">
        <v>47</v>
      </c>
      <c r="K30">
        <v>4.5</v>
      </c>
      <c r="L30" t="s">
        <v>73</v>
      </c>
      <c r="M30" t="s">
        <v>240</v>
      </c>
      <c r="N30">
        <v>1700</v>
      </c>
      <c r="O30">
        <v>20190725</v>
      </c>
      <c r="P30" t="s">
        <v>50</v>
      </c>
      <c r="Q30">
        <v>20190729</v>
      </c>
      <c r="R30" t="s">
        <v>50</v>
      </c>
      <c r="S30" t="s">
        <v>229</v>
      </c>
      <c r="T30" t="s">
        <v>241</v>
      </c>
      <c r="U30" t="s">
        <v>74</v>
      </c>
      <c r="V30" t="s">
        <v>72</v>
      </c>
    </row>
    <row r="31" spans="1:30" x14ac:dyDescent="0.25">
      <c r="A31" t="s">
        <v>238</v>
      </c>
      <c r="B31" t="s">
        <v>245</v>
      </c>
      <c r="C31" t="s">
        <v>26</v>
      </c>
      <c r="D31" t="s">
        <v>110</v>
      </c>
      <c r="E31" t="s">
        <v>210</v>
      </c>
      <c r="F31" t="s">
        <v>159</v>
      </c>
      <c r="G31" t="s">
        <v>183</v>
      </c>
      <c r="H31" t="s">
        <v>38</v>
      </c>
      <c r="I31" t="s">
        <v>41</v>
      </c>
      <c r="J31" t="s">
        <v>47</v>
      </c>
      <c r="K31">
        <v>4</v>
      </c>
      <c r="L31" t="s">
        <v>73</v>
      </c>
      <c r="M31" t="s">
        <v>240</v>
      </c>
      <c r="N31">
        <v>229</v>
      </c>
      <c r="O31">
        <v>20190725</v>
      </c>
      <c r="P31" t="s">
        <v>50</v>
      </c>
      <c r="Q31">
        <v>20190729</v>
      </c>
      <c r="R31" t="s">
        <v>50</v>
      </c>
      <c r="S31" t="s">
        <v>229</v>
      </c>
      <c r="T31" t="s">
        <v>241</v>
      </c>
      <c r="U31" t="s">
        <v>74</v>
      </c>
      <c r="V31" t="s">
        <v>72</v>
      </c>
    </row>
    <row r="32" spans="1:30" x14ac:dyDescent="0.25">
      <c r="A32" t="s">
        <v>238</v>
      </c>
      <c r="B32" t="s">
        <v>244</v>
      </c>
      <c r="C32" t="s">
        <v>26</v>
      </c>
      <c r="D32" t="s">
        <v>110</v>
      </c>
      <c r="E32" t="s">
        <v>210</v>
      </c>
      <c r="F32" t="s">
        <v>159</v>
      </c>
      <c r="G32" t="s">
        <v>183</v>
      </c>
      <c r="H32" t="s">
        <v>38</v>
      </c>
      <c r="I32" t="s">
        <v>41</v>
      </c>
      <c r="J32" t="s">
        <v>47</v>
      </c>
      <c r="K32">
        <v>4</v>
      </c>
      <c r="L32" t="s">
        <v>73</v>
      </c>
      <c r="M32" t="s">
        <v>240</v>
      </c>
      <c r="N32">
        <v>1700</v>
      </c>
      <c r="O32">
        <v>20190725</v>
      </c>
      <c r="P32" t="s">
        <v>50</v>
      </c>
      <c r="Q32">
        <v>20190729</v>
      </c>
      <c r="R32" t="s">
        <v>50</v>
      </c>
      <c r="S32" t="s">
        <v>229</v>
      </c>
      <c r="T32" t="s">
        <v>241</v>
      </c>
      <c r="U32" t="s">
        <v>74</v>
      </c>
      <c r="V32" t="s">
        <v>72</v>
      </c>
    </row>
    <row r="33" spans="1:30" x14ac:dyDescent="0.25">
      <c r="A33" t="s">
        <v>238</v>
      </c>
      <c r="B33" t="s">
        <v>243</v>
      </c>
      <c r="C33" t="s">
        <v>26</v>
      </c>
      <c r="D33" t="s">
        <v>110</v>
      </c>
      <c r="E33" t="s">
        <v>210</v>
      </c>
      <c r="F33" t="s">
        <v>159</v>
      </c>
      <c r="G33" t="s">
        <v>183</v>
      </c>
      <c r="H33" t="s">
        <v>38</v>
      </c>
      <c r="I33" t="s">
        <v>41</v>
      </c>
      <c r="J33" t="s">
        <v>47</v>
      </c>
      <c r="K33">
        <v>4</v>
      </c>
      <c r="L33" t="s">
        <v>73</v>
      </c>
      <c r="M33" t="s">
        <v>240</v>
      </c>
      <c r="N33">
        <v>1700</v>
      </c>
      <c r="O33">
        <v>20190725</v>
      </c>
      <c r="P33" t="s">
        <v>50</v>
      </c>
      <c r="Q33">
        <v>20190729</v>
      </c>
      <c r="R33" t="s">
        <v>50</v>
      </c>
      <c r="S33" t="s">
        <v>229</v>
      </c>
      <c r="T33" t="s">
        <v>241</v>
      </c>
      <c r="U33" t="s">
        <v>74</v>
      </c>
      <c r="V33" t="s">
        <v>72</v>
      </c>
    </row>
    <row r="34" spans="1:30" x14ac:dyDescent="0.25">
      <c r="A34" t="s">
        <v>238</v>
      </c>
      <c r="B34" t="s">
        <v>242</v>
      </c>
      <c r="C34" t="s">
        <v>26</v>
      </c>
      <c r="D34" t="s">
        <v>110</v>
      </c>
      <c r="E34" t="s">
        <v>210</v>
      </c>
      <c r="F34" t="s">
        <v>159</v>
      </c>
      <c r="G34" t="s">
        <v>183</v>
      </c>
      <c r="H34" t="s">
        <v>38</v>
      </c>
      <c r="I34" t="s">
        <v>41</v>
      </c>
      <c r="J34" t="s">
        <v>47</v>
      </c>
      <c r="K34">
        <v>3.5</v>
      </c>
      <c r="L34" t="s">
        <v>73</v>
      </c>
      <c r="M34" t="s">
        <v>240</v>
      </c>
      <c r="N34">
        <v>972</v>
      </c>
      <c r="O34">
        <v>20190725</v>
      </c>
      <c r="P34" t="s">
        <v>50</v>
      </c>
      <c r="Q34">
        <v>20190729</v>
      </c>
      <c r="R34" t="s">
        <v>50</v>
      </c>
      <c r="S34" t="s">
        <v>229</v>
      </c>
      <c r="T34" t="s">
        <v>241</v>
      </c>
      <c r="U34" t="s">
        <v>74</v>
      </c>
      <c r="V34" t="s">
        <v>72</v>
      </c>
    </row>
    <row r="35" spans="1:30" x14ac:dyDescent="0.25">
      <c r="A35" t="s">
        <v>238</v>
      </c>
      <c r="B35" t="s">
        <v>239</v>
      </c>
      <c r="C35" t="s">
        <v>26</v>
      </c>
      <c r="D35" t="s">
        <v>110</v>
      </c>
      <c r="E35" t="s">
        <v>210</v>
      </c>
      <c r="F35" t="s">
        <v>159</v>
      </c>
      <c r="G35" t="s">
        <v>183</v>
      </c>
      <c r="H35" t="s">
        <v>38</v>
      </c>
      <c r="I35" t="s">
        <v>41</v>
      </c>
      <c r="J35" t="s">
        <v>47</v>
      </c>
      <c r="K35">
        <v>3.5</v>
      </c>
      <c r="L35" t="s">
        <v>73</v>
      </c>
      <c r="M35" t="s">
        <v>240</v>
      </c>
      <c r="N35">
        <v>2200</v>
      </c>
      <c r="O35">
        <v>20190725</v>
      </c>
      <c r="P35" t="s">
        <v>50</v>
      </c>
      <c r="Q35">
        <v>20190729</v>
      </c>
      <c r="R35" t="s">
        <v>50</v>
      </c>
      <c r="S35" t="s">
        <v>229</v>
      </c>
      <c r="T35" t="s">
        <v>241</v>
      </c>
      <c r="U35" t="s">
        <v>74</v>
      </c>
      <c r="V35" t="s">
        <v>72</v>
      </c>
    </row>
    <row r="36" spans="1:30" x14ac:dyDescent="0.25">
      <c r="A36" t="s">
        <v>236</v>
      </c>
      <c r="B36" t="s">
        <v>237</v>
      </c>
      <c r="C36" t="s">
        <v>26</v>
      </c>
      <c r="D36" t="s">
        <v>110</v>
      </c>
      <c r="E36" t="s">
        <v>210</v>
      </c>
      <c r="F36" t="s">
        <v>159</v>
      </c>
      <c r="G36" t="s">
        <v>183</v>
      </c>
      <c r="H36" t="s">
        <v>38</v>
      </c>
      <c r="I36" t="s">
        <v>41</v>
      </c>
      <c r="J36" t="s">
        <v>47</v>
      </c>
      <c r="K36">
        <v>14</v>
      </c>
      <c r="L36" t="s">
        <v>71</v>
      </c>
      <c r="M36" t="s">
        <v>157</v>
      </c>
      <c r="N36">
        <v>1700</v>
      </c>
      <c r="O36">
        <v>20190725</v>
      </c>
      <c r="P36" t="s">
        <v>49</v>
      </c>
      <c r="Q36">
        <v>20190729</v>
      </c>
      <c r="R36" t="s">
        <v>50</v>
      </c>
      <c r="S36" t="s">
        <v>235</v>
      </c>
      <c r="T36" t="s">
        <v>37</v>
      </c>
      <c r="U36" t="s">
        <v>50</v>
      </c>
      <c r="V36" t="s">
        <v>72</v>
      </c>
      <c r="W36" t="s">
        <v>155</v>
      </c>
      <c r="X36" t="s">
        <v>163</v>
      </c>
      <c r="Y36" t="s">
        <v>155</v>
      </c>
      <c r="Z36" t="s">
        <v>160</v>
      </c>
      <c r="AA36" t="s">
        <v>158</v>
      </c>
      <c r="AB36" t="s">
        <v>214</v>
      </c>
      <c r="AC36" t="s">
        <v>158</v>
      </c>
      <c r="AD36" t="s">
        <v>214</v>
      </c>
    </row>
    <row r="37" spans="1:30" x14ac:dyDescent="0.25">
      <c r="A37" t="s">
        <v>233</v>
      </c>
      <c r="B37" t="s">
        <v>234</v>
      </c>
      <c r="C37" t="s">
        <v>26</v>
      </c>
      <c r="D37" t="s">
        <v>110</v>
      </c>
      <c r="E37" t="s">
        <v>210</v>
      </c>
      <c r="F37" t="s">
        <v>159</v>
      </c>
      <c r="G37" t="s">
        <v>183</v>
      </c>
      <c r="H37" t="s">
        <v>38</v>
      </c>
      <c r="I37" t="s">
        <v>41</v>
      </c>
      <c r="J37" t="s">
        <v>47</v>
      </c>
      <c r="K37">
        <v>6.5</v>
      </c>
      <c r="L37" t="s">
        <v>73</v>
      </c>
      <c r="M37" t="s">
        <v>228</v>
      </c>
      <c r="N37">
        <v>211</v>
      </c>
      <c r="O37">
        <v>20190725</v>
      </c>
      <c r="P37" t="s">
        <v>50</v>
      </c>
      <c r="Q37">
        <v>20190729</v>
      </c>
      <c r="R37" t="s">
        <v>50</v>
      </c>
      <c r="S37" t="s">
        <v>229</v>
      </c>
      <c r="T37" t="s">
        <v>230</v>
      </c>
      <c r="U37" t="s">
        <v>50</v>
      </c>
      <c r="V37" t="s">
        <v>72</v>
      </c>
      <c r="W37" t="s">
        <v>155</v>
      </c>
      <c r="X37" t="s">
        <v>163</v>
      </c>
      <c r="Y37" t="s">
        <v>155</v>
      </c>
      <c r="Z37" t="s">
        <v>160</v>
      </c>
      <c r="AA37" t="s">
        <v>158</v>
      </c>
      <c r="AB37" t="s">
        <v>214</v>
      </c>
    </row>
    <row r="38" spans="1:30" x14ac:dyDescent="0.25">
      <c r="A38" t="s">
        <v>227</v>
      </c>
      <c r="B38" t="s">
        <v>232</v>
      </c>
      <c r="C38" t="s">
        <v>26</v>
      </c>
      <c r="D38" t="s">
        <v>110</v>
      </c>
      <c r="E38" t="s">
        <v>210</v>
      </c>
      <c r="F38" t="s">
        <v>159</v>
      </c>
      <c r="G38" t="s">
        <v>183</v>
      </c>
      <c r="H38" t="s">
        <v>38</v>
      </c>
      <c r="I38" t="s">
        <v>41</v>
      </c>
      <c r="J38" t="s">
        <v>47</v>
      </c>
      <c r="K38">
        <v>6</v>
      </c>
      <c r="L38" t="s">
        <v>73</v>
      </c>
      <c r="M38" t="s">
        <v>228</v>
      </c>
      <c r="N38">
        <v>143</v>
      </c>
      <c r="O38">
        <v>20190725</v>
      </c>
      <c r="P38" t="s">
        <v>50</v>
      </c>
      <c r="Q38">
        <v>20190729</v>
      </c>
      <c r="R38" t="s">
        <v>50</v>
      </c>
      <c r="S38" t="s">
        <v>229</v>
      </c>
      <c r="T38" t="s">
        <v>230</v>
      </c>
      <c r="U38" t="s">
        <v>50</v>
      </c>
      <c r="V38" t="s">
        <v>72</v>
      </c>
      <c r="W38" t="s">
        <v>155</v>
      </c>
      <c r="X38" t="s">
        <v>163</v>
      </c>
      <c r="Y38" t="s">
        <v>155</v>
      </c>
      <c r="Z38" t="s">
        <v>160</v>
      </c>
      <c r="AA38" t="s">
        <v>158</v>
      </c>
      <c r="AB38" t="s">
        <v>214</v>
      </c>
    </row>
    <row r="39" spans="1:30" x14ac:dyDescent="0.25">
      <c r="A39" t="s">
        <v>227</v>
      </c>
      <c r="B39" t="s">
        <v>231</v>
      </c>
      <c r="C39" t="s">
        <v>26</v>
      </c>
      <c r="D39" t="s">
        <v>110</v>
      </c>
      <c r="E39" t="s">
        <v>210</v>
      </c>
      <c r="F39" t="s">
        <v>159</v>
      </c>
      <c r="G39" t="s">
        <v>183</v>
      </c>
      <c r="H39" t="s">
        <v>38</v>
      </c>
      <c r="I39" t="s">
        <v>41</v>
      </c>
      <c r="J39" t="s">
        <v>47</v>
      </c>
      <c r="K39">
        <v>5.5</v>
      </c>
      <c r="L39" t="s">
        <v>73</v>
      </c>
      <c r="M39" t="s">
        <v>228</v>
      </c>
      <c r="N39">
        <v>648</v>
      </c>
      <c r="O39">
        <v>20190725</v>
      </c>
      <c r="P39" t="s">
        <v>50</v>
      </c>
      <c r="Q39">
        <v>20190729</v>
      </c>
      <c r="R39" t="s">
        <v>50</v>
      </c>
      <c r="S39" t="s">
        <v>229</v>
      </c>
      <c r="T39" t="s">
        <v>230</v>
      </c>
      <c r="U39" t="s">
        <v>50</v>
      </c>
      <c r="V39" t="s">
        <v>72</v>
      </c>
      <c r="W39" t="s">
        <v>155</v>
      </c>
      <c r="X39" t="s">
        <v>163</v>
      </c>
      <c r="Y39" t="s">
        <v>155</v>
      </c>
      <c r="Z39" t="s">
        <v>160</v>
      </c>
      <c r="AA39" t="s">
        <v>158</v>
      </c>
      <c r="AB39" t="s">
        <v>214</v>
      </c>
    </row>
    <row r="40" spans="1:30" x14ac:dyDescent="0.25">
      <c r="A40" t="s">
        <v>220</v>
      </c>
      <c r="B40" t="s">
        <v>226</v>
      </c>
      <c r="C40" t="s">
        <v>26</v>
      </c>
      <c r="D40" t="s">
        <v>110</v>
      </c>
      <c r="E40" t="s">
        <v>210</v>
      </c>
      <c r="F40" t="s">
        <v>159</v>
      </c>
      <c r="G40" t="s">
        <v>183</v>
      </c>
      <c r="H40" t="s">
        <v>38</v>
      </c>
      <c r="I40" t="s">
        <v>41</v>
      </c>
      <c r="J40" t="s">
        <v>47</v>
      </c>
      <c r="K40">
        <v>5.5</v>
      </c>
      <c r="L40" t="s">
        <v>73</v>
      </c>
      <c r="M40" t="s">
        <v>169</v>
      </c>
      <c r="N40">
        <v>824</v>
      </c>
      <c r="O40">
        <v>20190725</v>
      </c>
      <c r="P40" t="s">
        <v>50</v>
      </c>
      <c r="Q40">
        <v>20190729</v>
      </c>
      <c r="R40" t="s">
        <v>50</v>
      </c>
      <c r="S40" t="s">
        <v>212</v>
      </c>
      <c r="T40" t="s">
        <v>213</v>
      </c>
      <c r="U40" t="s">
        <v>50</v>
      </c>
      <c r="V40" t="s">
        <v>72</v>
      </c>
      <c r="W40" t="s">
        <v>155</v>
      </c>
      <c r="X40" t="s">
        <v>191</v>
      </c>
      <c r="Y40" t="s">
        <v>155</v>
      </c>
      <c r="Z40" t="s">
        <v>160</v>
      </c>
    </row>
    <row r="41" spans="1:30" x14ac:dyDescent="0.25">
      <c r="A41" t="s">
        <v>220</v>
      </c>
      <c r="B41" t="s">
        <v>225</v>
      </c>
      <c r="C41" t="s">
        <v>26</v>
      </c>
      <c r="D41" t="s">
        <v>110</v>
      </c>
      <c r="E41" t="s">
        <v>210</v>
      </c>
      <c r="F41" t="s">
        <v>159</v>
      </c>
      <c r="G41" t="s">
        <v>183</v>
      </c>
      <c r="H41" t="s">
        <v>38</v>
      </c>
      <c r="I41" t="s">
        <v>41</v>
      </c>
      <c r="J41" t="s">
        <v>47</v>
      </c>
      <c r="K41">
        <v>5.3</v>
      </c>
      <c r="L41" t="s">
        <v>73</v>
      </c>
      <c r="M41" t="s">
        <v>169</v>
      </c>
      <c r="N41">
        <v>1399</v>
      </c>
      <c r="O41">
        <v>20190725</v>
      </c>
      <c r="P41" t="s">
        <v>50</v>
      </c>
      <c r="Q41">
        <v>20190729</v>
      </c>
      <c r="R41" t="s">
        <v>50</v>
      </c>
      <c r="S41" t="s">
        <v>212</v>
      </c>
      <c r="T41" t="s">
        <v>213</v>
      </c>
      <c r="U41" t="s">
        <v>50</v>
      </c>
      <c r="V41" t="s">
        <v>72</v>
      </c>
      <c r="W41" t="s">
        <v>155</v>
      </c>
      <c r="X41" t="s">
        <v>191</v>
      </c>
      <c r="Y41" t="s">
        <v>155</v>
      </c>
      <c r="Z41" t="s">
        <v>160</v>
      </c>
    </row>
    <row r="42" spans="1:30" x14ac:dyDescent="0.25">
      <c r="A42" t="s">
        <v>220</v>
      </c>
      <c r="B42" t="s">
        <v>224</v>
      </c>
      <c r="C42" t="s">
        <v>26</v>
      </c>
      <c r="D42" t="s">
        <v>110</v>
      </c>
      <c r="E42" t="s">
        <v>210</v>
      </c>
      <c r="F42" t="s">
        <v>159</v>
      </c>
      <c r="G42" t="s">
        <v>183</v>
      </c>
      <c r="H42" t="s">
        <v>38</v>
      </c>
      <c r="I42" t="s">
        <v>41</v>
      </c>
      <c r="J42" t="s">
        <v>47</v>
      </c>
      <c r="K42">
        <v>5.3</v>
      </c>
      <c r="L42" t="s">
        <v>73</v>
      </c>
      <c r="M42" t="s">
        <v>169</v>
      </c>
      <c r="N42">
        <v>1700</v>
      </c>
      <c r="O42">
        <v>20190725</v>
      </c>
      <c r="P42" t="s">
        <v>50</v>
      </c>
      <c r="Q42">
        <v>20190729</v>
      </c>
      <c r="R42" t="s">
        <v>50</v>
      </c>
      <c r="S42" t="s">
        <v>212</v>
      </c>
      <c r="T42" t="s">
        <v>213</v>
      </c>
      <c r="U42" t="s">
        <v>50</v>
      </c>
      <c r="V42" t="s">
        <v>72</v>
      </c>
      <c r="W42" t="s">
        <v>155</v>
      </c>
      <c r="X42" t="s">
        <v>191</v>
      </c>
      <c r="Y42" t="s">
        <v>155</v>
      </c>
      <c r="Z42" t="s">
        <v>160</v>
      </c>
      <c r="AA42" t="s">
        <v>158</v>
      </c>
      <c r="AB42" t="s">
        <v>214</v>
      </c>
    </row>
    <row r="43" spans="1:30" x14ac:dyDescent="0.25">
      <c r="A43" t="s">
        <v>220</v>
      </c>
      <c r="B43" t="s">
        <v>223</v>
      </c>
      <c r="C43" t="s">
        <v>26</v>
      </c>
      <c r="D43" t="s">
        <v>110</v>
      </c>
      <c r="E43" t="s">
        <v>210</v>
      </c>
      <c r="F43" t="s">
        <v>159</v>
      </c>
      <c r="G43" t="s">
        <v>183</v>
      </c>
      <c r="H43" t="s">
        <v>38</v>
      </c>
      <c r="I43" t="s">
        <v>41</v>
      </c>
      <c r="J43" t="s">
        <v>47</v>
      </c>
      <c r="K43">
        <v>5</v>
      </c>
      <c r="L43" t="s">
        <v>73</v>
      </c>
      <c r="M43" t="s">
        <v>169</v>
      </c>
      <c r="N43">
        <v>1700</v>
      </c>
      <c r="O43">
        <v>20190725</v>
      </c>
      <c r="P43" t="s">
        <v>50</v>
      </c>
      <c r="Q43">
        <v>20190729</v>
      </c>
      <c r="R43" t="s">
        <v>50</v>
      </c>
      <c r="S43" t="s">
        <v>212</v>
      </c>
      <c r="T43" t="s">
        <v>213</v>
      </c>
      <c r="U43" t="s">
        <v>50</v>
      </c>
      <c r="V43" t="s">
        <v>72</v>
      </c>
      <c r="W43" t="s">
        <v>155</v>
      </c>
      <c r="X43" t="s">
        <v>191</v>
      </c>
      <c r="Y43" t="s">
        <v>155</v>
      </c>
      <c r="Z43" t="s">
        <v>160</v>
      </c>
    </row>
    <row r="44" spans="1:30" x14ac:dyDescent="0.25">
      <c r="A44" t="s">
        <v>220</v>
      </c>
      <c r="B44" t="s">
        <v>222</v>
      </c>
      <c r="C44" t="s">
        <v>26</v>
      </c>
      <c r="D44" t="s">
        <v>110</v>
      </c>
      <c r="E44" t="s">
        <v>210</v>
      </c>
      <c r="F44" t="s">
        <v>159</v>
      </c>
      <c r="G44" t="s">
        <v>183</v>
      </c>
      <c r="H44" t="s">
        <v>38</v>
      </c>
      <c r="I44" t="s">
        <v>41</v>
      </c>
      <c r="J44" t="s">
        <v>47</v>
      </c>
      <c r="K44">
        <v>5</v>
      </c>
      <c r="L44" t="s">
        <v>73</v>
      </c>
      <c r="M44" t="s">
        <v>169</v>
      </c>
      <c r="N44">
        <v>1700</v>
      </c>
      <c r="O44">
        <v>20190725</v>
      </c>
      <c r="P44" t="s">
        <v>50</v>
      </c>
      <c r="Q44">
        <v>20190729</v>
      </c>
      <c r="R44" t="s">
        <v>50</v>
      </c>
      <c r="S44" t="s">
        <v>212</v>
      </c>
      <c r="T44" t="s">
        <v>213</v>
      </c>
      <c r="U44" t="s">
        <v>50</v>
      </c>
      <c r="V44" t="s">
        <v>72</v>
      </c>
      <c r="W44" t="s">
        <v>155</v>
      </c>
      <c r="X44" t="s">
        <v>191</v>
      </c>
      <c r="Y44" t="s">
        <v>155</v>
      </c>
      <c r="Z44" t="s">
        <v>160</v>
      </c>
    </row>
    <row r="45" spans="1:30" x14ac:dyDescent="0.25">
      <c r="A45" t="s">
        <v>209</v>
      </c>
      <c r="B45" t="s">
        <v>219</v>
      </c>
      <c r="C45" t="s">
        <v>26</v>
      </c>
      <c r="D45" t="s">
        <v>110</v>
      </c>
      <c r="E45" t="s">
        <v>210</v>
      </c>
      <c r="F45" t="s">
        <v>159</v>
      </c>
      <c r="G45" t="s">
        <v>183</v>
      </c>
      <c r="H45" t="s">
        <v>38</v>
      </c>
      <c r="I45" t="s">
        <v>41</v>
      </c>
      <c r="J45" t="s">
        <v>47</v>
      </c>
      <c r="K45">
        <v>4.5</v>
      </c>
      <c r="L45" t="s">
        <v>73</v>
      </c>
      <c r="M45" t="s">
        <v>211</v>
      </c>
      <c r="N45">
        <v>411</v>
      </c>
      <c r="O45">
        <v>20190725</v>
      </c>
      <c r="P45" t="s">
        <v>50</v>
      </c>
      <c r="Q45">
        <v>20190729</v>
      </c>
      <c r="R45" t="s">
        <v>50</v>
      </c>
      <c r="S45" t="s">
        <v>212</v>
      </c>
      <c r="T45" t="s">
        <v>213</v>
      </c>
      <c r="U45" t="s">
        <v>50</v>
      </c>
      <c r="V45" t="s">
        <v>72</v>
      </c>
      <c r="W45" t="s">
        <v>155</v>
      </c>
      <c r="X45" t="s">
        <v>163</v>
      </c>
      <c r="Y45" t="s">
        <v>155</v>
      </c>
      <c r="Z45" t="s">
        <v>160</v>
      </c>
    </row>
    <row r="46" spans="1:30" x14ac:dyDescent="0.25">
      <c r="A46" t="s">
        <v>209</v>
      </c>
      <c r="B46" t="s">
        <v>218</v>
      </c>
      <c r="C46" t="s">
        <v>26</v>
      </c>
      <c r="D46" t="s">
        <v>110</v>
      </c>
      <c r="E46" t="s">
        <v>210</v>
      </c>
      <c r="F46" t="s">
        <v>159</v>
      </c>
      <c r="G46" t="s">
        <v>183</v>
      </c>
      <c r="H46" t="s">
        <v>38</v>
      </c>
      <c r="I46" t="s">
        <v>41</v>
      </c>
      <c r="J46" t="s">
        <v>47</v>
      </c>
      <c r="K46">
        <v>4.5</v>
      </c>
      <c r="L46" t="s">
        <v>73</v>
      </c>
      <c r="M46" t="s">
        <v>211</v>
      </c>
      <c r="N46">
        <v>1700</v>
      </c>
      <c r="O46">
        <v>20190725</v>
      </c>
      <c r="P46" t="s">
        <v>50</v>
      </c>
      <c r="Q46">
        <v>20190729</v>
      </c>
      <c r="R46" t="s">
        <v>50</v>
      </c>
      <c r="S46" t="s">
        <v>212</v>
      </c>
      <c r="T46" t="s">
        <v>213</v>
      </c>
      <c r="U46" t="s">
        <v>50</v>
      </c>
      <c r="V46" t="s">
        <v>72</v>
      </c>
      <c r="W46" t="s">
        <v>155</v>
      </c>
      <c r="X46" t="s">
        <v>163</v>
      </c>
      <c r="Y46" t="s">
        <v>155</v>
      </c>
      <c r="Z46" t="s">
        <v>160</v>
      </c>
    </row>
    <row r="47" spans="1:30" x14ac:dyDescent="0.25">
      <c r="A47" t="s">
        <v>209</v>
      </c>
      <c r="B47" t="s">
        <v>217</v>
      </c>
      <c r="C47" t="s">
        <v>26</v>
      </c>
      <c r="D47" t="s">
        <v>110</v>
      </c>
      <c r="E47" t="s">
        <v>210</v>
      </c>
      <c r="F47" t="s">
        <v>159</v>
      </c>
      <c r="G47" t="s">
        <v>183</v>
      </c>
      <c r="H47" t="s">
        <v>38</v>
      </c>
      <c r="I47" t="s">
        <v>41</v>
      </c>
      <c r="J47" t="s">
        <v>47</v>
      </c>
      <c r="K47">
        <v>4.5</v>
      </c>
      <c r="L47" t="s">
        <v>73</v>
      </c>
      <c r="M47" t="s">
        <v>211</v>
      </c>
      <c r="N47">
        <v>1700</v>
      </c>
      <c r="O47">
        <v>20190725</v>
      </c>
      <c r="P47" t="s">
        <v>50</v>
      </c>
      <c r="Q47">
        <v>20190729</v>
      </c>
      <c r="R47" t="s">
        <v>50</v>
      </c>
      <c r="S47" t="s">
        <v>212</v>
      </c>
      <c r="T47" t="s">
        <v>213</v>
      </c>
      <c r="U47" t="s">
        <v>50</v>
      </c>
      <c r="V47" t="s">
        <v>72</v>
      </c>
      <c r="W47" t="s">
        <v>155</v>
      </c>
      <c r="X47" t="s">
        <v>163</v>
      </c>
      <c r="Y47" t="s">
        <v>155</v>
      </c>
      <c r="Z47" t="s">
        <v>160</v>
      </c>
    </row>
    <row r="48" spans="1:30" x14ac:dyDescent="0.25">
      <c r="A48" t="s">
        <v>209</v>
      </c>
      <c r="B48" t="s">
        <v>216</v>
      </c>
      <c r="C48" t="s">
        <v>26</v>
      </c>
      <c r="D48" t="s">
        <v>110</v>
      </c>
      <c r="E48" t="s">
        <v>210</v>
      </c>
      <c r="F48" t="s">
        <v>159</v>
      </c>
      <c r="G48" t="s">
        <v>183</v>
      </c>
      <c r="H48" t="s">
        <v>38</v>
      </c>
      <c r="I48" t="s">
        <v>41</v>
      </c>
      <c r="J48" t="s">
        <v>47</v>
      </c>
      <c r="K48">
        <v>4.5</v>
      </c>
      <c r="L48" t="s">
        <v>73</v>
      </c>
      <c r="M48" t="s">
        <v>211</v>
      </c>
      <c r="N48">
        <v>1700</v>
      </c>
      <c r="O48">
        <v>20190725</v>
      </c>
      <c r="P48" t="s">
        <v>50</v>
      </c>
      <c r="Q48">
        <v>20190729</v>
      </c>
      <c r="R48" t="s">
        <v>50</v>
      </c>
      <c r="S48" t="s">
        <v>212</v>
      </c>
      <c r="T48" t="s">
        <v>213</v>
      </c>
      <c r="U48" t="s">
        <v>50</v>
      </c>
      <c r="V48" t="s">
        <v>72</v>
      </c>
      <c r="W48" t="s">
        <v>155</v>
      </c>
      <c r="X48" t="s">
        <v>163</v>
      </c>
      <c r="Y48" t="s">
        <v>155</v>
      </c>
      <c r="Z48" t="s">
        <v>160</v>
      </c>
    </row>
    <row r="49" spans="1:26" x14ac:dyDescent="0.25">
      <c r="A49" t="s">
        <v>209</v>
      </c>
      <c r="B49" t="s">
        <v>215</v>
      </c>
      <c r="C49" t="s">
        <v>26</v>
      </c>
      <c r="D49" t="s">
        <v>110</v>
      </c>
      <c r="E49" t="s">
        <v>210</v>
      </c>
      <c r="F49" t="s">
        <v>159</v>
      </c>
      <c r="G49" t="s">
        <v>183</v>
      </c>
      <c r="H49" t="s">
        <v>38</v>
      </c>
      <c r="I49" t="s">
        <v>41</v>
      </c>
      <c r="J49" t="s">
        <v>47</v>
      </c>
      <c r="K49">
        <v>4.3</v>
      </c>
      <c r="L49" t="s">
        <v>73</v>
      </c>
      <c r="M49" t="s">
        <v>211</v>
      </c>
      <c r="N49">
        <v>1700</v>
      </c>
      <c r="O49">
        <v>20190725</v>
      </c>
      <c r="P49" t="s">
        <v>50</v>
      </c>
      <c r="Q49">
        <v>20190729</v>
      </c>
      <c r="R49" t="s">
        <v>50</v>
      </c>
      <c r="S49" t="s">
        <v>212</v>
      </c>
      <c r="T49" t="s">
        <v>213</v>
      </c>
      <c r="U49" t="s">
        <v>50</v>
      </c>
      <c r="V49" t="s">
        <v>72</v>
      </c>
      <c r="W49" t="s">
        <v>155</v>
      </c>
      <c r="X49" t="s">
        <v>163</v>
      </c>
      <c r="Y49" t="s">
        <v>155</v>
      </c>
      <c r="Z49" t="s">
        <v>160</v>
      </c>
    </row>
    <row r="50" spans="1:26" x14ac:dyDescent="0.25">
      <c r="N50">
        <f>SUBTOTAL(109,Table5[RE_QTY])</f>
        <v>28158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I176"/>
  <sheetViews>
    <sheetView tabSelected="1" topLeftCell="D16" zoomScale="70" zoomScaleNormal="70" workbookViewId="0">
      <selection activeCell="I41" sqref="I41"/>
    </sheetView>
  </sheetViews>
  <sheetFormatPr defaultRowHeight="21" x14ac:dyDescent="0.35"/>
  <cols>
    <col min="1" max="2" width="9.7109375" hidden="1" customWidth="1"/>
    <col min="3" max="3" width="13.7109375" hidden="1" customWidth="1"/>
    <col min="4" max="4" width="21.5703125" style="52" bestFit="1" customWidth="1"/>
    <col min="5" max="5" width="16" customWidth="1"/>
    <col min="6" max="6" width="20.5703125" style="3" customWidth="1"/>
    <col min="7" max="9" width="13.5703125" customWidth="1"/>
    <col min="10" max="10" width="11.85546875" customWidth="1"/>
    <col min="11" max="12" width="15.85546875" customWidth="1"/>
    <col min="13" max="14" width="16.140625" customWidth="1"/>
    <col min="15" max="15" width="10.42578125" style="1" customWidth="1"/>
    <col min="16" max="16" width="16.140625" customWidth="1"/>
    <col min="17" max="17" width="10.28515625" customWidth="1"/>
    <col min="18" max="19" width="15.85546875" customWidth="1"/>
    <col min="20" max="21" width="10.140625" customWidth="1"/>
    <col min="22" max="22" width="10.140625" bestFit="1" customWidth="1"/>
    <col min="23" max="24" width="15.85546875" bestFit="1" customWidth="1"/>
    <col min="25" max="25" width="15.85546875" customWidth="1"/>
    <col min="26" max="26" width="14" bestFit="1" customWidth="1"/>
    <col min="27" max="27" width="5.42578125" customWidth="1"/>
    <col min="28" max="28" width="13.5703125" bestFit="1" customWidth="1"/>
    <col min="29" max="29" width="10.85546875" customWidth="1"/>
    <col min="30" max="30" width="9.42578125" customWidth="1"/>
    <col min="31" max="31" width="11.140625" customWidth="1"/>
    <col min="32" max="32" width="9" customWidth="1"/>
    <col min="33" max="33" width="11.42578125" customWidth="1"/>
    <col min="34" max="34" width="29.28515625" bestFit="1" customWidth="1"/>
    <col min="35" max="35" width="11.28515625" customWidth="1"/>
    <col min="36" max="36" width="10.140625" customWidth="1"/>
    <col min="37" max="37" width="18.7109375" customWidth="1"/>
    <col min="38" max="39" width="11.28515625" customWidth="1"/>
    <col min="40" max="40" width="6.7109375" customWidth="1"/>
    <col min="41" max="41" width="5.5703125" customWidth="1"/>
    <col min="42" max="42" width="8.7109375" customWidth="1"/>
    <col min="43" max="43" width="8.85546875" customWidth="1"/>
    <col min="44" max="44" width="9.42578125" customWidth="1"/>
    <col min="45" max="45" width="7.85546875" customWidth="1"/>
    <col min="46" max="46" width="20.140625" customWidth="1"/>
    <col min="47" max="47" width="8" customWidth="1"/>
    <col min="48" max="48" width="14.5703125" customWidth="1"/>
    <col min="49" max="49" width="10.85546875" customWidth="1"/>
    <col min="50" max="50" width="8.140625" customWidth="1"/>
    <col min="51" max="51" width="12" customWidth="1"/>
    <col min="52" max="52" width="7.42578125" customWidth="1"/>
    <col min="53" max="53" width="11.5703125" customWidth="1"/>
    <col min="54" max="54" width="8.5703125" customWidth="1"/>
    <col min="55" max="55" width="18" customWidth="1"/>
    <col min="56" max="56" width="14" customWidth="1"/>
    <col min="57" max="59" width="10.85546875" customWidth="1"/>
    <col min="60" max="60" width="11.28515625" customWidth="1"/>
    <col min="61" max="90" width="3" customWidth="1"/>
    <col min="91" max="585" width="4" customWidth="1"/>
    <col min="586" max="957" width="5" customWidth="1"/>
    <col min="958" max="958" width="11.28515625" bestFit="1" customWidth="1"/>
  </cols>
  <sheetData>
    <row r="1" spans="2:35" ht="21.75" thickBot="1" x14ac:dyDescent="0.4">
      <c r="D1" s="111">
        <f ca="1">NOW()</f>
        <v>44047.363096759262</v>
      </c>
    </row>
    <row r="3" spans="2:35" x14ac:dyDescent="0.35">
      <c r="AG3" s="61" t="s">
        <v>89</v>
      </c>
      <c r="AH3" s="61" t="s">
        <v>90</v>
      </c>
      <c r="AI3" s="61" t="s">
        <v>91</v>
      </c>
    </row>
    <row r="4" spans="2:35" x14ac:dyDescent="0.35">
      <c r="AG4" s="61">
        <v>1008364</v>
      </c>
      <c r="AH4" s="61" t="s">
        <v>92</v>
      </c>
      <c r="AI4" s="61">
        <v>58</v>
      </c>
    </row>
    <row r="5" spans="2:35" x14ac:dyDescent="0.35">
      <c r="AG5" s="61">
        <v>1008364</v>
      </c>
      <c r="AH5" s="61" t="s">
        <v>92</v>
      </c>
      <c r="AI5" s="61">
        <v>158</v>
      </c>
    </row>
    <row r="6" spans="2:35" x14ac:dyDescent="0.35">
      <c r="AG6" s="61">
        <v>1008364</v>
      </c>
      <c r="AH6" s="61" t="s">
        <v>92</v>
      </c>
      <c r="AI6" s="61">
        <v>196</v>
      </c>
    </row>
    <row r="7" spans="2:35" x14ac:dyDescent="0.35">
      <c r="AG7" s="62">
        <v>1008364</v>
      </c>
      <c r="AH7" s="62" t="s">
        <v>92</v>
      </c>
      <c r="AI7" s="62">
        <v>501</v>
      </c>
    </row>
    <row r="8" spans="2:35" x14ac:dyDescent="0.35">
      <c r="AG8" s="62">
        <v>1008364</v>
      </c>
      <c r="AH8" s="62" t="s">
        <v>92</v>
      </c>
      <c r="AI8" s="62">
        <v>560</v>
      </c>
    </row>
    <row r="9" spans="2:35" x14ac:dyDescent="0.35">
      <c r="AG9" s="62">
        <v>1008364</v>
      </c>
      <c r="AH9" s="62" t="s">
        <v>92</v>
      </c>
      <c r="AI9" s="62">
        <v>580</v>
      </c>
    </row>
    <row r="10" spans="2:35" ht="20.25" customHeight="1" x14ac:dyDescent="0.35">
      <c r="AG10" s="62">
        <v>1008364</v>
      </c>
      <c r="AH10" s="62" t="s">
        <v>92</v>
      </c>
      <c r="AI10" s="62">
        <v>896</v>
      </c>
    </row>
    <row r="11" spans="2:35" x14ac:dyDescent="0.35">
      <c r="M11" t="s">
        <v>115</v>
      </c>
      <c r="AG11" s="62">
        <v>1008364</v>
      </c>
      <c r="AH11" s="62" t="s">
        <v>92</v>
      </c>
      <c r="AI11" s="62">
        <v>960</v>
      </c>
    </row>
    <row r="12" spans="2:35" x14ac:dyDescent="0.35">
      <c r="O12" s="73"/>
      <c r="AG12" s="62">
        <v>3815</v>
      </c>
      <c r="AH12" s="62" t="s">
        <v>93</v>
      </c>
      <c r="AI12" s="62">
        <v>580</v>
      </c>
    </row>
    <row r="13" spans="2:35" x14ac:dyDescent="0.35">
      <c r="N13" s="1" t="s">
        <v>118</v>
      </c>
      <c r="AG13" s="62">
        <v>3818</v>
      </c>
      <c r="AH13" s="62" t="s">
        <v>94</v>
      </c>
      <c r="AI13" s="62">
        <v>560</v>
      </c>
    </row>
    <row r="14" spans="2:35" x14ac:dyDescent="0.35">
      <c r="AG14" s="62">
        <v>3818</v>
      </c>
      <c r="AH14" s="62" t="s">
        <v>94</v>
      </c>
      <c r="AI14" s="62">
        <v>580</v>
      </c>
    </row>
    <row r="15" spans="2:35" x14ac:dyDescent="0.35">
      <c r="AG15" s="62">
        <v>4957</v>
      </c>
      <c r="AH15" s="62" t="s">
        <v>95</v>
      </c>
      <c r="AI15" s="62" t="s">
        <v>51</v>
      </c>
    </row>
    <row r="16" spans="2:35" x14ac:dyDescent="0.35">
      <c r="B16" t="s">
        <v>119</v>
      </c>
      <c r="C16" t="s">
        <v>120</v>
      </c>
      <c r="L16" s="117"/>
      <c r="M16" s="117"/>
      <c r="AG16" s="62">
        <v>4957</v>
      </c>
      <c r="AH16" s="62" t="s">
        <v>95</v>
      </c>
      <c r="AI16" s="62">
        <v>501</v>
      </c>
    </row>
    <row r="17" spans="1:35" s="5" customFormat="1" x14ac:dyDescent="0.35">
      <c r="B17" s="43" t="s">
        <v>26</v>
      </c>
      <c r="C17" s="8" t="s">
        <v>5</v>
      </c>
      <c r="D17" s="46"/>
      <c r="E17" s="6" t="s">
        <v>3</v>
      </c>
      <c r="F17" s="39" t="s">
        <v>4</v>
      </c>
      <c r="G17" s="7"/>
      <c r="H17" s="7"/>
      <c r="I17" s="7"/>
      <c r="J17" s="7"/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 s="62">
        <v>4957</v>
      </c>
      <c r="AH17" s="62" t="s">
        <v>95</v>
      </c>
      <c r="AI17" s="62" t="s">
        <v>96</v>
      </c>
    </row>
    <row r="18" spans="1:35" s="8" customFormat="1" x14ac:dyDescent="0.35">
      <c r="B18" s="41" t="s">
        <v>27</v>
      </c>
      <c r="C18" s="9" t="s">
        <v>8</v>
      </c>
      <c r="D18" s="50" t="s">
        <v>85</v>
      </c>
      <c r="E18" s="59" t="s">
        <v>6</v>
      </c>
      <c r="F18" s="60">
        <v>20200723</v>
      </c>
      <c r="G18" s="60">
        <v>20200724</v>
      </c>
      <c r="H18" s="60">
        <v>20200727</v>
      </c>
      <c r="I18" s="60">
        <v>20200728</v>
      </c>
      <c r="J18" s="60">
        <v>20200729</v>
      </c>
      <c r="K18" s="60" t="s">
        <v>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 s="62">
        <v>1480816</v>
      </c>
      <c r="AH18" s="62" t="s">
        <v>97</v>
      </c>
      <c r="AI18" s="62">
        <v>501</v>
      </c>
    </row>
    <row r="19" spans="1:35" s="9" customFormat="1" x14ac:dyDescent="0.35">
      <c r="B19" s="43" t="s">
        <v>28</v>
      </c>
      <c r="C19" s="8" t="s">
        <v>9</v>
      </c>
      <c r="D19" s="69" t="str">
        <f>VLOOKUP(E19,$B$16:$C$42,2,0)</f>
        <v>3YFC</v>
      </c>
      <c r="E19" s="56" t="s">
        <v>26</v>
      </c>
      <c r="F19" s="55">
        <v>12493</v>
      </c>
      <c r="G19" s="55">
        <v>147867</v>
      </c>
      <c r="H19" s="55">
        <v>439829</v>
      </c>
      <c r="I19" s="55">
        <v>250909</v>
      </c>
      <c r="J19" s="55">
        <v>6198</v>
      </c>
      <c r="K19" s="55">
        <v>857296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 s="62">
        <v>1480816</v>
      </c>
      <c r="AH19" s="62" t="s">
        <v>97</v>
      </c>
      <c r="AI19" s="62">
        <v>196</v>
      </c>
    </row>
    <row r="20" spans="1:35" s="8" customFormat="1" x14ac:dyDescent="0.35">
      <c r="B20" s="41" t="s">
        <v>29</v>
      </c>
      <c r="C20" s="9" t="s">
        <v>10</v>
      </c>
      <c r="D20" s="116" t="str">
        <f>VLOOKUP(E20,$B$16:$C$42,2,0)</f>
        <v>DA</v>
      </c>
      <c r="E20" s="48" t="s">
        <v>44</v>
      </c>
      <c r="F20" s="10"/>
      <c r="G20" s="10"/>
      <c r="H20" s="10"/>
      <c r="I20" s="10"/>
      <c r="J20" s="10"/>
      <c r="K20" s="1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 s="62">
        <v>3817</v>
      </c>
      <c r="AH20" s="62" t="s">
        <v>98</v>
      </c>
      <c r="AI20" s="62" t="s">
        <v>96</v>
      </c>
    </row>
    <row r="21" spans="1:35" s="9" customFormat="1" x14ac:dyDescent="0.35">
      <c r="A21" s="8"/>
      <c r="B21" s="43" t="s">
        <v>30</v>
      </c>
      <c r="C21" s="8" t="s">
        <v>11</v>
      </c>
      <c r="D21" s="63"/>
      <c r="E21" s="113" t="s">
        <v>304</v>
      </c>
      <c r="F21" s="10"/>
      <c r="G21" s="10"/>
      <c r="H21" s="10">
        <v>745</v>
      </c>
      <c r="I21" s="10"/>
      <c r="J21" s="10"/>
      <c r="K21" s="10">
        <v>745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 s="62">
        <v>2257684</v>
      </c>
      <c r="AH21" s="62" t="s">
        <v>99</v>
      </c>
      <c r="AI21" s="62" t="s">
        <v>100</v>
      </c>
    </row>
    <row r="22" spans="1:35" s="8" customFormat="1" x14ac:dyDescent="0.35">
      <c r="B22" s="41" t="s">
        <v>31</v>
      </c>
      <c r="C22" s="9" t="s">
        <v>75</v>
      </c>
      <c r="D22" s="69"/>
      <c r="E22" s="113" t="s">
        <v>301</v>
      </c>
      <c r="F22" s="10"/>
      <c r="G22" s="10"/>
      <c r="H22" s="10">
        <v>225</v>
      </c>
      <c r="I22" s="10"/>
      <c r="J22" s="10"/>
      <c r="K22" s="10">
        <v>225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5" s="9" customFormat="1" x14ac:dyDescent="0.35">
      <c r="B23" s="45" t="s">
        <v>32</v>
      </c>
      <c r="C23" s="8" t="s">
        <v>1</v>
      </c>
      <c r="D23" s="116" t="str">
        <f>VLOOKUP(E23,$B$16:$C$62,2,0)</f>
        <v>GS</v>
      </c>
      <c r="E23" s="66" t="s">
        <v>47</v>
      </c>
      <c r="F23" s="65">
        <v>12493</v>
      </c>
      <c r="G23" s="65">
        <v>147867</v>
      </c>
      <c r="H23" s="65">
        <v>438859</v>
      </c>
      <c r="I23" s="65">
        <v>250909</v>
      </c>
      <c r="J23" s="65">
        <v>6198</v>
      </c>
      <c r="K23" s="10">
        <v>856326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spans="1:35" s="8" customFormat="1" x14ac:dyDescent="0.35">
      <c r="B24" s="40" t="s">
        <v>33</v>
      </c>
      <c r="C24" s="9" t="s">
        <v>0</v>
      </c>
      <c r="D24" s="70" t="str">
        <f>VLOOKUP(E24,$B$16:$C$42,2,0)</f>
        <v>4YFC</v>
      </c>
      <c r="E24" s="54" t="s">
        <v>27</v>
      </c>
      <c r="F24" s="58"/>
      <c r="G24" s="58"/>
      <c r="H24" s="58">
        <v>19313</v>
      </c>
      <c r="I24" s="58">
        <v>24848</v>
      </c>
      <c r="J24" s="58"/>
      <c r="K24" s="58">
        <v>44161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spans="1:35" s="9" customFormat="1" x14ac:dyDescent="0.35">
      <c r="B25" s="44" t="s">
        <v>34</v>
      </c>
      <c r="C25" s="8" t="s">
        <v>76</v>
      </c>
      <c r="D25" s="116" t="str">
        <f t="shared" ref="D25:D31" si="0">VLOOKUP(E25,$B$16:$C$42,2,0)</f>
        <v>5YFC</v>
      </c>
      <c r="E25" s="40" t="s">
        <v>28</v>
      </c>
      <c r="F25" s="58"/>
      <c r="G25" s="58">
        <v>8734</v>
      </c>
      <c r="H25" s="58">
        <v>43580</v>
      </c>
      <c r="I25" s="58">
        <v>49912</v>
      </c>
      <c r="J25" s="58">
        <v>3300</v>
      </c>
      <c r="K25" s="58">
        <v>105526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5" s="8" customFormat="1" x14ac:dyDescent="0.35">
      <c r="B26" s="40" t="s">
        <v>35</v>
      </c>
      <c r="C26" s="9" t="s">
        <v>303</v>
      </c>
      <c r="D26" s="53" t="str">
        <f t="shared" si="0"/>
        <v>3MFC</v>
      </c>
      <c r="E26" s="56" t="s">
        <v>29</v>
      </c>
      <c r="F26" s="53"/>
      <c r="G26" s="53">
        <v>5258</v>
      </c>
      <c r="H26" s="53">
        <v>16235</v>
      </c>
      <c r="I26" s="53">
        <v>20347</v>
      </c>
      <c r="J26" s="53">
        <v>8348</v>
      </c>
      <c r="K26" s="53">
        <v>50188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spans="1:35" s="9" customFormat="1" x14ac:dyDescent="0.35">
      <c r="B27" s="41" t="s">
        <v>36</v>
      </c>
      <c r="C27" s="8" t="s">
        <v>77</v>
      </c>
      <c r="D27" s="70" t="str">
        <f t="shared" si="0"/>
        <v>5MFC</v>
      </c>
      <c r="E27" s="42" t="s">
        <v>30</v>
      </c>
      <c r="F27" s="53"/>
      <c r="G27" s="53">
        <v>9823</v>
      </c>
      <c r="H27" s="53">
        <v>35234</v>
      </c>
      <c r="I27" s="53">
        <v>16312</v>
      </c>
      <c r="J27" s="53">
        <v>11518</v>
      </c>
      <c r="K27" s="53">
        <v>72887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spans="1:35" s="8" customFormat="1" x14ac:dyDescent="0.35">
      <c r="B28" s="41" t="s">
        <v>78</v>
      </c>
      <c r="C28" s="8" t="s">
        <v>79</v>
      </c>
      <c r="D28" s="115" t="str">
        <f t="shared" si="0"/>
        <v>SLP FC</v>
      </c>
      <c r="E28" s="68" t="s">
        <v>31</v>
      </c>
      <c r="F28" s="67"/>
      <c r="G28" s="67">
        <v>1111</v>
      </c>
      <c r="H28" s="67">
        <v>630</v>
      </c>
      <c r="I28" s="67"/>
      <c r="J28" s="67"/>
      <c r="K28" s="67">
        <v>1741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spans="1:35" s="8" customFormat="1" x14ac:dyDescent="0.35">
      <c r="B29" s="8" t="s">
        <v>80</v>
      </c>
      <c r="C29" s="8" t="s">
        <v>81</v>
      </c>
      <c r="D29" s="69" t="str">
        <f t="shared" si="0"/>
        <v>5MFO</v>
      </c>
      <c r="E29" s="44" t="s">
        <v>32</v>
      </c>
      <c r="F29" s="47"/>
      <c r="G29" s="47">
        <v>24491</v>
      </c>
      <c r="H29" s="47">
        <v>34555</v>
      </c>
      <c r="I29" s="47">
        <v>19561</v>
      </c>
      <c r="J29" s="47">
        <v>586</v>
      </c>
      <c r="K29" s="47">
        <v>79193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5" s="8" customFormat="1" x14ac:dyDescent="0.35">
      <c r="B30" t="s">
        <v>47</v>
      </c>
      <c r="C30" s="51" t="s">
        <v>47</v>
      </c>
      <c r="D30" s="70" t="str">
        <f t="shared" si="0"/>
        <v>SPL FO</v>
      </c>
      <c r="E30" s="68" t="s">
        <v>34</v>
      </c>
      <c r="F30" s="67"/>
      <c r="G30" s="67">
        <v>146</v>
      </c>
      <c r="H30" s="67">
        <v>136</v>
      </c>
      <c r="I30" s="67"/>
      <c r="J30" s="67"/>
      <c r="K30" s="67">
        <v>282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5" x14ac:dyDescent="0.35">
      <c r="A31" s="51"/>
      <c r="B31" t="s">
        <v>44</v>
      </c>
      <c r="C31" s="51" t="s">
        <v>44</v>
      </c>
      <c r="D31" s="69" t="str">
        <f t="shared" si="0"/>
        <v>MFM</v>
      </c>
      <c r="E31" s="42" t="s">
        <v>35</v>
      </c>
      <c r="F31" s="53"/>
      <c r="G31" s="53"/>
      <c r="H31" s="53">
        <v>1677</v>
      </c>
      <c r="I31" s="53">
        <v>1500</v>
      </c>
      <c r="J31" s="53"/>
      <c r="K31" s="53">
        <v>3177</v>
      </c>
      <c r="O31"/>
    </row>
    <row r="32" spans="1:35" x14ac:dyDescent="0.35">
      <c r="A32" s="51"/>
      <c r="B32" t="s">
        <v>82</v>
      </c>
      <c r="C32" s="51" t="s">
        <v>82</v>
      </c>
      <c r="D32" s="63" t="str">
        <f>VLOOKUP(E32,$B$16:$C$42,2,0)</f>
        <v>DA</v>
      </c>
      <c r="E32" s="48" t="s">
        <v>44</v>
      </c>
      <c r="F32" s="10"/>
      <c r="G32" s="10"/>
      <c r="H32" s="10"/>
      <c r="I32" s="10"/>
      <c r="J32" s="10"/>
      <c r="K32" s="10"/>
      <c r="O32"/>
    </row>
    <row r="33" spans="1:15" x14ac:dyDescent="0.35">
      <c r="A33" s="51"/>
      <c r="B33" t="s">
        <v>45</v>
      </c>
      <c r="C33" s="51" t="s">
        <v>45</v>
      </c>
      <c r="D33" s="70" t="str">
        <f>VLOOKUP(E33,$B$16:$C$42,2,0)</f>
        <v>5MFM</v>
      </c>
      <c r="E33" s="113" t="s">
        <v>114</v>
      </c>
      <c r="F33" s="10"/>
      <c r="G33" s="10"/>
      <c r="H33" s="10">
        <v>1360</v>
      </c>
      <c r="I33" s="10">
        <v>1500</v>
      </c>
      <c r="J33" s="10"/>
      <c r="K33" s="10">
        <v>2860</v>
      </c>
      <c r="O33"/>
    </row>
    <row r="34" spans="1:15" x14ac:dyDescent="0.35">
      <c r="A34" s="51"/>
      <c r="B34" t="s">
        <v>83</v>
      </c>
      <c r="C34" s="51" t="s">
        <v>83</v>
      </c>
      <c r="D34" s="69" t="str">
        <f>VLOOKUP(E34,$B$16:$C$42,2,0)</f>
        <v>DU</v>
      </c>
      <c r="E34" s="48" t="s">
        <v>83</v>
      </c>
      <c r="F34" s="10"/>
      <c r="G34" s="10"/>
      <c r="H34" s="10"/>
      <c r="I34" s="10"/>
      <c r="J34" s="10"/>
      <c r="K34" s="10"/>
      <c r="O34"/>
    </row>
    <row r="35" spans="1:15" x14ac:dyDescent="0.35">
      <c r="B35" t="s">
        <v>84</v>
      </c>
      <c r="C35" s="51" t="s">
        <v>84</v>
      </c>
      <c r="D35" s="70" t="e">
        <f>VLOOKUP(E35,$B$16:$C$42,2,0)</f>
        <v>#N/A</v>
      </c>
      <c r="E35" s="113" t="s">
        <v>300</v>
      </c>
      <c r="F35" s="10"/>
      <c r="G35" s="10"/>
      <c r="H35" s="10">
        <v>317</v>
      </c>
      <c r="I35" s="10"/>
      <c r="J35" s="10"/>
      <c r="K35" s="10">
        <v>317</v>
      </c>
      <c r="O35"/>
    </row>
    <row r="36" spans="1:15" x14ac:dyDescent="0.35">
      <c r="B36" t="s">
        <v>46</v>
      </c>
      <c r="C36" s="51" t="s">
        <v>46</v>
      </c>
      <c r="E36" s="68" t="s">
        <v>36</v>
      </c>
      <c r="F36" s="67"/>
      <c r="G36" s="67">
        <v>197</v>
      </c>
      <c r="H36" s="67">
        <v>110</v>
      </c>
      <c r="I36" s="67"/>
      <c r="J36" s="67"/>
      <c r="K36" s="67">
        <v>307</v>
      </c>
      <c r="O36"/>
    </row>
    <row r="37" spans="1:15" x14ac:dyDescent="0.35">
      <c r="B37" t="s">
        <v>102</v>
      </c>
      <c r="C37" t="s">
        <v>102</v>
      </c>
      <c r="D37" s="70" t="e">
        <f>VLOOKUP(E37,$B$16:$C$42,2,0)</f>
        <v>#N/A</v>
      </c>
      <c r="E37" s="49" t="s">
        <v>7</v>
      </c>
      <c r="F37" s="50">
        <v>12493</v>
      </c>
      <c r="G37" s="50">
        <v>197627</v>
      </c>
      <c r="H37" s="50">
        <v>591299</v>
      </c>
      <c r="I37" s="50">
        <v>383389</v>
      </c>
      <c r="J37" s="50">
        <v>29950</v>
      </c>
      <c r="K37" s="50">
        <v>1214758</v>
      </c>
      <c r="O37"/>
    </row>
    <row r="38" spans="1:15" x14ac:dyDescent="0.35">
      <c r="B38" t="s">
        <v>105</v>
      </c>
      <c r="C38" s="51" t="s">
        <v>106</v>
      </c>
      <c r="D38" s="50" t="e">
        <f>VLOOKUP(E38,$B$16:$C$49,2,0)</f>
        <v>#N/A</v>
      </c>
      <c r="F38"/>
      <c r="O38"/>
    </row>
    <row r="39" spans="1:15" x14ac:dyDescent="0.35">
      <c r="B39" t="s">
        <v>48</v>
      </c>
      <c r="C39" s="51" t="s">
        <v>48</v>
      </c>
      <c r="D39" s="70" t="e">
        <f>VLOOKUP(E39,$B$16:$C$42,2,0)</f>
        <v>#N/A</v>
      </c>
      <c r="F39"/>
      <c r="O39"/>
    </row>
    <row r="40" spans="1:15" x14ac:dyDescent="0.35">
      <c r="B40" t="s">
        <v>121</v>
      </c>
      <c r="C40" s="51" t="s">
        <v>122</v>
      </c>
      <c r="D40" s="70" t="e">
        <f>VLOOKUP(E40,$B$16:$C$42,2,0)</f>
        <v>#N/A</v>
      </c>
      <c r="F40"/>
      <c r="O40"/>
    </row>
    <row r="41" spans="1:15" x14ac:dyDescent="0.35">
      <c r="B41" s="114" t="s">
        <v>114</v>
      </c>
      <c r="C41" s="51" t="s">
        <v>2</v>
      </c>
      <c r="F41"/>
      <c r="O41"/>
    </row>
    <row r="42" spans="1:15" x14ac:dyDescent="0.35">
      <c r="B42" s="114" t="s">
        <v>299</v>
      </c>
      <c r="C42" s="51" t="s">
        <v>302</v>
      </c>
      <c r="F42"/>
      <c r="O42"/>
    </row>
    <row r="43" spans="1:15" x14ac:dyDescent="0.35">
      <c r="C43" s="51"/>
      <c r="F43"/>
      <c r="O43"/>
    </row>
    <row r="44" spans="1:15" x14ac:dyDescent="0.35">
      <c r="F44"/>
      <c r="O44"/>
    </row>
    <row r="45" spans="1:15" x14ac:dyDescent="0.35">
      <c r="F45"/>
      <c r="O45"/>
    </row>
    <row r="46" spans="1:15" x14ac:dyDescent="0.35">
      <c r="F46"/>
      <c r="O46"/>
    </row>
    <row r="47" spans="1:15" x14ac:dyDescent="0.35">
      <c r="F47"/>
      <c r="O47"/>
    </row>
    <row r="48" spans="1:15" x14ac:dyDescent="0.35">
      <c r="F48"/>
      <c r="O48"/>
    </row>
    <row r="49" spans="5:32" x14ac:dyDescent="0.35">
      <c r="F49"/>
      <c r="O49"/>
    </row>
    <row r="50" spans="5:32" x14ac:dyDescent="0.35">
      <c r="F50"/>
      <c r="O50"/>
    </row>
    <row r="51" spans="5:32" x14ac:dyDescent="0.35">
      <c r="F51"/>
      <c r="O51"/>
      <c r="S51" s="4"/>
      <c r="T51" s="74"/>
      <c r="U51" s="74"/>
      <c r="V51" s="74"/>
      <c r="W51" s="75"/>
      <c r="X51" s="74"/>
      <c r="Y51" s="74"/>
      <c r="Z51" s="76"/>
      <c r="AA51" s="74"/>
      <c r="AB51" s="77"/>
      <c r="AC51" s="4"/>
      <c r="AD51" s="4"/>
    </row>
    <row r="52" spans="5:32" ht="37.5" x14ac:dyDescent="0.35">
      <c r="F52"/>
      <c r="O52"/>
      <c r="S52" s="2"/>
      <c r="T52" s="78" t="s">
        <v>13</v>
      </c>
      <c r="U52" s="78" t="s">
        <v>14</v>
      </c>
      <c r="V52" s="78" t="s">
        <v>15</v>
      </c>
      <c r="W52" s="78" t="s">
        <v>16</v>
      </c>
      <c r="X52" s="79" t="s">
        <v>17</v>
      </c>
      <c r="Y52" s="79" t="s">
        <v>18</v>
      </c>
      <c r="Z52" s="79" t="s">
        <v>19</v>
      </c>
      <c r="AA52" s="78" t="s">
        <v>20</v>
      </c>
      <c r="AB52" s="78" t="s">
        <v>21</v>
      </c>
      <c r="AC52" s="118" t="s">
        <v>107</v>
      </c>
      <c r="AD52" s="119" t="s">
        <v>123</v>
      </c>
    </row>
    <row r="53" spans="5:32" x14ac:dyDescent="0.35">
      <c r="F53"/>
      <c r="O53"/>
      <c r="S53" s="2"/>
      <c r="T53" s="78"/>
      <c r="U53" s="78"/>
      <c r="V53" s="78"/>
      <c r="W53" s="78"/>
      <c r="X53" s="79"/>
      <c r="Y53" s="79"/>
      <c r="Z53" s="79"/>
      <c r="AA53" s="78"/>
      <c r="AB53" s="78"/>
      <c r="AC53" s="118"/>
      <c r="AD53" s="120"/>
    </row>
    <row r="54" spans="5:32" x14ac:dyDescent="0.35">
      <c r="F54"/>
      <c r="O54"/>
      <c r="S54" s="2" t="s">
        <v>5</v>
      </c>
      <c r="T54" s="2" t="s">
        <v>22</v>
      </c>
      <c r="U54" s="12">
        <f>440*60</f>
        <v>26400</v>
      </c>
      <c r="V54" s="13">
        <v>2.5</v>
      </c>
      <c r="W54" s="14">
        <v>0.8</v>
      </c>
      <c r="X54" s="12">
        <f>U54/V54*W54</f>
        <v>8448</v>
      </c>
      <c r="Y54" s="15">
        <v>6</v>
      </c>
      <c r="Z54" s="12">
        <f>U54/V54*W54*Y54</f>
        <v>50688</v>
      </c>
      <c r="AA54" s="16">
        <v>1</v>
      </c>
      <c r="AB54" s="12">
        <f>Z54*AA54</f>
        <v>50688</v>
      </c>
      <c r="AC54" s="80">
        <f>650000-AC55</f>
        <v>90000</v>
      </c>
      <c r="AD54" s="38">
        <f>AC54/X54/2</f>
        <v>5.3267045454545459</v>
      </c>
    </row>
    <row r="55" spans="5:32" x14ac:dyDescent="0.35">
      <c r="F55"/>
      <c r="O55"/>
      <c r="S55" s="2" t="s">
        <v>5</v>
      </c>
      <c r="T55" s="2" t="s">
        <v>23</v>
      </c>
      <c r="U55" s="12">
        <f>440*60</f>
        <v>26400</v>
      </c>
      <c r="V55" s="13">
        <v>1.35</v>
      </c>
      <c r="W55" s="14">
        <v>0.8</v>
      </c>
      <c r="X55" s="12">
        <f>U55/V55*W55</f>
        <v>15644.444444444445</v>
      </c>
      <c r="Y55" s="18">
        <v>12</v>
      </c>
      <c r="Z55" s="12">
        <f>U55/V55*W55*Y55</f>
        <v>187733.33333333334</v>
      </c>
      <c r="AA55" s="16">
        <v>3</v>
      </c>
      <c r="AB55" s="19">
        <f>Z55*AA55</f>
        <v>563200</v>
      </c>
      <c r="AC55" s="80">
        <v>560000</v>
      </c>
      <c r="AD55" s="38">
        <v>18</v>
      </c>
      <c r="AF55" s="36">
        <f>X55*4</f>
        <v>62577.777777777781</v>
      </c>
    </row>
    <row r="56" spans="5:32" x14ac:dyDescent="0.35">
      <c r="F56"/>
      <c r="O56"/>
      <c r="S56" s="2"/>
      <c r="T56" s="20"/>
      <c r="U56" s="20"/>
      <c r="V56" s="20"/>
      <c r="W56" s="20"/>
      <c r="X56" s="20"/>
      <c r="Y56" s="20"/>
      <c r="Z56" s="20"/>
      <c r="AA56" s="20"/>
      <c r="AB56" s="57">
        <f>SUM(AB54:AB55)</f>
        <v>613888</v>
      </c>
      <c r="AC56" s="80"/>
      <c r="AD56" s="81"/>
    </row>
    <row r="57" spans="5:32" x14ac:dyDescent="0.35">
      <c r="F57"/>
      <c r="N57" s="72"/>
      <c r="S57" s="82" t="s">
        <v>24</v>
      </c>
      <c r="T57" s="82" t="s">
        <v>22</v>
      </c>
      <c r="U57" s="83">
        <f t="shared" ref="U57:U65" si="1">440*60</f>
        <v>26400</v>
      </c>
      <c r="V57" s="84">
        <v>3</v>
      </c>
      <c r="W57" s="85">
        <v>0.8</v>
      </c>
      <c r="X57" s="83">
        <f>U57/V57*W57</f>
        <v>7040</v>
      </c>
      <c r="Y57" s="86">
        <v>3</v>
      </c>
      <c r="Z57" s="83">
        <f t="shared" ref="Z57:Z62" si="2">U57/V57*W57*Y57</f>
        <v>21120</v>
      </c>
      <c r="AA57" s="86">
        <v>3</v>
      </c>
      <c r="AB57" s="22">
        <f>Z57*AA57</f>
        <v>63360</v>
      </c>
      <c r="AC57" s="80">
        <v>30000</v>
      </c>
      <c r="AD57" s="38">
        <f>AC57/X57/2</f>
        <v>2.1306818181818183</v>
      </c>
    </row>
    <row r="58" spans="5:32" x14ac:dyDescent="0.35">
      <c r="F58"/>
      <c r="N58" s="72"/>
      <c r="S58" s="82" t="s">
        <v>10</v>
      </c>
      <c r="T58" s="82" t="s">
        <v>22</v>
      </c>
      <c r="U58" s="83">
        <f t="shared" si="1"/>
        <v>26400</v>
      </c>
      <c r="V58" s="87">
        <v>3.1</v>
      </c>
      <c r="W58" s="85">
        <v>0.8</v>
      </c>
      <c r="X58" s="83">
        <f t="shared" ref="X58:X64" si="3">U58/V58*W58</f>
        <v>6812.9032258064517</v>
      </c>
      <c r="Y58" s="86">
        <v>4</v>
      </c>
      <c r="Z58" s="83">
        <f t="shared" si="2"/>
        <v>27251.612903225807</v>
      </c>
      <c r="AA58" s="86">
        <v>2</v>
      </c>
      <c r="AB58" s="26">
        <f t="shared" ref="AB58:AB64" si="4">Z58*AA58</f>
        <v>54503.225806451614</v>
      </c>
      <c r="AC58" s="80">
        <v>40000</v>
      </c>
      <c r="AD58" s="38">
        <f>AC58/X58/2</f>
        <v>2.9356060606060606</v>
      </c>
    </row>
    <row r="59" spans="5:32" x14ac:dyDescent="0.35">
      <c r="F59"/>
      <c r="N59" s="72"/>
      <c r="S59" s="82" t="s">
        <v>11</v>
      </c>
      <c r="T59" s="82" t="s">
        <v>22</v>
      </c>
      <c r="U59" s="83">
        <f t="shared" si="1"/>
        <v>26400</v>
      </c>
      <c r="V59" s="84">
        <v>3.14</v>
      </c>
      <c r="W59" s="85">
        <v>0.8</v>
      </c>
      <c r="X59" s="83">
        <f t="shared" si="3"/>
        <v>6726.114649681529</v>
      </c>
      <c r="Y59" s="86">
        <v>3</v>
      </c>
      <c r="Z59" s="83">
        <f t="shared" si="2"/>
        <v>20178.343949044589</v>
      </c>
      <c r="AA59" s="86">
        <v>3</v>
      </c>
      <c r="AB59" s="88">
        <f t="shared" si="4"/>
        <v>60535.031847133767</v>
      </c>
      <c r="AC59" s="80">
        <v>40000</v>
      </c>
      <c r="AD59" s="38">
        <f>AC59/X59/2</f>
        <v>2.9734848484848482</v>
      </c>
    </row>
    <row r="60" spans="5:32" x14ac:dyDescent="0.35">
      <c r="F60"/>
      <c r="H60" s="112">
        <f>0.68/0.53</f>
        <v>1.2830188679245282</v>
      </c>
      <c r="N60" s="72"/>
      <c r="S60" s="89" t="s">
        <v>8</v>
      </c>
      <c r="T60" s="89" t="s">
        <v>22</v>
      </c>
      <c r="U60" s="88">
        <f t="shared" si="1"/>
        <v>26400</v>
      </c>
      <c r="V60" s="90">
        <v>2.5</v>
      </c>
      <c r="W60" s="91">
        <v>0.8</v>
      </c>
      <c r="X60" s="88">
        <f>U60/V60*W60</f>
        <v>8448</v>
      </c>
      <c r="Y60" s="92">
        <v>3</v>
      </c>
      <c r="Z60" s="88">
        <f>U60/V60*W60*Y60</f>
        <v>25344</v>
      </c>
      <c r="AA60" s="92">
        <v>3</v>
      </c>
      <c r="AB60" s="88">
        <f>Z60*AA60</f>
        <v>76032</v>
      </c>
      <c r="AC60" s="80">
        <v>40000</v>
      </c>
      <c r="AD60" s="38">
        <v>2.5</v>
      </c>
    </row>
    <row r="61" spans="5:32" x14ac:dyDescent="0.35">
      <c r="F61"/>
      <c r="N61" s="72"/>
      <c r="S61" s="89" t="s">
        <v>9</v>
      </c>
      <c r="T61" s="89" t="s">
        <v>22</v>
      </c>
      <c r="U61" s="88">
        <f t="shared" si="1"/>
        <v>26400</v>
      </c>
      <c r="V61" s="90">
        <v>2.5</v>
      </c>
      <c r="W61" s="91">
        <v>0.8</v>
      </c>
      <c r="X61" s="88">
        <f>U61/V61*W61</f>
        <v>8448</v>
      </c>
      <c r="Y61" s="92">
        <v>3</v>
      </c>
      <c r="Z61" s="88">
        <f>U61/V61*W61*Y61</f>
        <v>25344</v>
      </c>
      <c r="AA61" s="92">
        <v>3</v>
      </c>
      <c r="AB61" s="21">
        <f t="shared" si="4"/>
        <v>76032</v>
      </c>
      <c r="AC61" s="80">
        <v>30000</v>
      </c>
      <c r="AD61" s="38">
        <v>2.5</v>
      </c>
    </row>
    <row r="62" spans="5:32" x14ac:dyDescent="0.35">
      <c r="F62"/>
      <c r="N62" s="72"/>
      <c r="S62" s="93" t="s">
        <v>0</v>
      </c>
      <c r="T62" s="93" t="s">
        <v>22</v>
      </c>
      <c r="U62" s="94">
        <f t="shared" si="1"/>
        <v>26400</v>
      </c>
      <c r="V62" s="95">
        <v>4</v>
      </c>
      <c r="W62" s="96">
        <v>0.8</v>
      </c>
      <c r="X62" s="94">
        <f>U62/V62*W62</f>
        <v>5280</v>
      </c>
      <c r="Y62" s="97">
        <v>1</v>
      </c>
      <c r="Z62" s="94">
        <f t="shared" si="2"/>
        <v>5280</v>
      </c>
      <c r="AA62" s="97">
        <v>3</v>
      </c>
      <c r="AB62" s="23">
        <f t="shared" si="4"/>
        <v>15840</v>
      </c>
      <c r="AC62" s="80">
        <v>7000</v>
      </c>
      <c r="AD62" s="38">
        <v>2</v>
      </c>
    </row>
    <row r="63" spans="5:32" x14ac:dyDescent="0.35">
      <c r="F63"/>
      <c r="N63" s="72"/>
      <c r="S63" s="93" t="s">
        <v>1</v>
      </c>
      <c r="T63" s="93" t="s">
        <v>22</v>
      </c>
      <c r="U63" s="94">
        <f t="shared" si="1"/>
        <v>26400</v>
      </c>
      <c r="V63" s="95">
        <v>4</v>
      </c>
      <c r="W63" s="96">
        <v>0.7</v>
      </c>
      <c r="X63" s="94">
        <f t="shared" si="3"/>
        <v>4620</v>
      </c>
      <c r="Y63" s="97">
        <v>8</v>
      </c>
      <c r="Z63" s="94">
        <f>U63/V63*W63*Y63</f>
        <v>36960</v>
      </c>
      <c r="AA63" s="97">
        <v>2</v>
      </c>
      <c r="AB63" s="26">
        <f>Z63*AA63</f>
        <v>73920</v>
      </c>
      <c r="AC63" s="80">
        <v>40000</v>
      </c>
      <c r="AD63" s="38">
        <f>AC63/X63/2</f>
        <v>4.329004329004329</v>
      </c>
    </row>
    <row r="64" spans="5:32" x14ac:dyDescent="0.35">
      <c r="E64" s="72"/>
      <c r="J64" s="72"/>
      <c r="K64" s="72"/>
      <c r="L64" s="72"/>
      <c r="M64" s="72"/>
      <c r="N64" s="72"/>
      <c r="S64" s="27" t="s">
        <v>2</v>
      </c>
      <c r="T64" s="2" t="s">
        <v>22</v>
      </c>
      <c r="U64" s="23">
        <f t="shared" si="1"/>
        <v>26400</v>
      </c>
      <c r="V64" s="28">
        <v>7.8</v>
      </c>
      <c r="W64" s="24">
        <v>0.7</v>
      </c>
      <c r="X64" s="23">
        <f t="shared" si="3"/>
        <v>2369.2307692307691</v>
      </c>
      <c r="Y64" s="29">
        <v>2</v>
      </c>
      <c r="Z64" s="23">
        <f>U64/V64*W64*Y64</f>
        <v>4738.4615384615381</v>
      </c>
      <c r="AA64" s="25">
        <v>3</v>
      </c>
      <c r="AB64" s="23">
        <f t="shared" si="4"/>
        <v>14215.384615384613</v>
      </c>
      <c r="AC64" s="80">
        <v>5000</v>
      </c>
      <c r="AD64" s="38">
        <v>2</v>
      </c>
    </row>
    <row r="65" spans="4:30" x14ac:dyDescent="0.35">
      <c r="E65" s="72"/>
      <c r="J65" s="72"/>
      <c r="K65" s="72"/>
      <c r="L65" s="72"/>
      <c r="M65" s="72"/>
      <c r="N65" s="72"/>
      <c r="S65" s="27" t="s">
        <v>106</v>
      </c>
      <c r="T65" s="2" t="s">
        <v>22</v>
      </c>
      <c r="U65" s="23">
        <f t="shared" si="1"/>
        <v>26400</v>
      </c>
      <c r="V65" s="28">
        <v>4</v>
      </c>
      <c r="W65" s="24">
        <v>0.8</v>
      </c>
      <c r="X65" s="23">
        <f>U65/V65*W65</f>
        <v>5280</v>
      </c>
      <c r="Y65" s="25">
        <v>1</v>
      </c>
      <c r="Z65" s="23">
        <f>U65/V65*W65*Y65</f>
        <v>5280</v>
      </c>
      <c r="AA65" s="25">
        <v>3</v>
      </c>
      <c r="AB65" s="23">
        <f>Z65*AA65</f>
        <v>15840</v>
      </c>
      <c r="AC65" s="80"/>
      <c r="AD65" s="38"/>
    </row>
    <row r="66" spans="4:30" x14ac:dyDescent="0.35">
      <c r="E66" s="72"/>
      <c r="J66" s="72"/>
      <c r="K66" s="72"/>
      <c r="L66" s="72"/>
      <c r="M66" s="72"/>
      <c r="N66" s="72"/>
      <c r="S66" s="30" t="s">
        <v>25</v>
      </c>
      <c r="T66" s="31"/>
      <c r="U66" s="31"/>
      <c r="V66" s="31"/>
      <c r="W66" s="31"/>
      <c r="X66" s="31"/>
      <c r="Y66" s="31"/>
      <c r="Z66" s="32">
        <f>SUM(Z54:Z64)</f>
        <v>404637.75172406528</v>
      </c>
      <c r="AA66" s="33"/>
      <c r="AB66" s="32">
        <f>SUM(AB56:AB64)</f>
        <v>1048325.64226897</v>
      </c>
      <c r="AC66" s="80">
        <f>SUM(AC54:AC64)</f>
        <v>882000</v>
      </c>
      <c r="AD66" s="38">
        <f>SUM(AD54:AD64)</f>
        <v>44.695481601731608</v>
      </c>
    </row>
    <row r="67" spans="4:30" x14ac:dyDescent="0.35">
      <c r="D67" s="98"/>
      <c r="E67" s="64"/>
      <c r="F67" s="71"/>
      <c r="G67" s="64"/>
      <c r="H67" s="64"/>
      <c r="I67" s="64"/>
      <c r="J67" s="64"/>
      <c r="K67" s="11"/>
      <c r="L67" s="11"/>
      <c r="M67" s="11"/>
      <c r="N67" s="11"/>
      <c r="O67" s="34"/>
      <c r="P67" s="11"/>
      <c r="S67" s="2"/>
      <c r="T67" s="99" t="s">
        <v>124</v>
      </c>
      <c r="U67" s="99"/>
      <c r="V67" s="99"/>
      <c r="W67" s="100"/>
      <c r="X67" s="99"/>
      <c r="Y67" s="99"/>
      <c r="Z67" s="101"/>
      <c r="AA67" s="99"/>
      <c r="AB67" s="102"/>
      <c r="AC67" s="27"/>
      <c r="AD67" s="2">
        <v>2</v>
      </c>
    </row>
    <row r="68" spans="4:30" x14ac:dyDescent="0.35">
      <c r="D68" s="98"/>
      <c r="E68" s="64"/>
      <c r="F68" s="71"/>
      <c r="G68" s="64"/>
      <c r="H68" s="64"/>
      <c r="I68" s="64"/>
      <c r="J68" s="64"/>
      <c r="K68" s="11"/>
      <c r="L68" s="11"/>
      <c r="M68" s="11"/>
      <c r="N68" s="11"/>
      <c r="O68" s="35"/>
      <c r="P68" s="35"/>
      <c r="S68" s="27" t="s">
        <v>125</v>
      </c>
      <c r="T68" s="99" t="s">
        <v>12</v>
      </c>
      <c r="U68" s="99">
        <v>26400</v>
      </c>
      <c r="V68" s="99">
        <v>5</v>
      </c>
      <c r="W68" s="100">
        <v>0.8</v>
      </c>
      <c r="X68" s="99">
        <f>U68/V68*W68</f>
        <v>4224</v>
      </c>
      <c r="Y68" s="99">
        <v>9</v>
      </c>
      <c r="Z68" s="101">
        <f>U68/V68*W68*Y68</f>
        <v>38016</v>
      </c>
      <c r="AA68" s="99">
        <v>3</v>
      </c>
      <c r="AB68" s="102">
        <f>Z68*AA68</f>
        <v>114048</v>
      </c>
      <c r="AC68" s="2"/>
      <c r="AD68" s="2">
        <v>2</v>
      </c>
    </row>
    <row r="69" spans="4:30" ht="56.25" x14ac:dyDescent="0.25">
      <c r="D69" s="103" t="s">
        <v>126</v>
      </c>
      <c r="E69" s="64"/>
      <c r="F69" s="104" t="s">
        <v>86</v>
      </c>
      <c r="G69" s="104" t="s">
        <v>87</v>
      </c>
      <c r="H69" s="103" t="s">
        <v>127</v>
      </c>
      <c r="I69" s="104" t="s">
        <v>88</v>
      </c>
      <c r="J69" s="103" t="s">
        <v>128</v>
      </c>
      <c r="K69" s="11"/>
      <c r="L69" s="11"/>
      <c r="M69" s="11"/>
      <c r="N69" s="11"/>
      <c r="O69" s="35"/>
      <c r="P69" s="35"/>
      <c r="Q69" s="72"/>
      <c r="S69" s="27" t="s">
        <v>129</v>
      </c>
      <c r="T69" s="2"/>
      <c r="U69" s="2"/>
      <c r="V69" s="2"/>
      <c r="W69" s="2"/>
      <c r="X69" s="2"/>
      <c r="Y69" s="2"/>
      <c r="Z69" s="2"/>
      <c r="AA69" s="2"/>
      <c r="AB69" s="2"/>
      <c r="AC69" s="2"/>
      <c r="AD69" s="38">
        <v>2</v>
      </c>
    </row>
    <row r="70" spans="4:30" ht="18.75" hidden="1" x14ac:dyDescent="0.3">
      <c r="D70" s="105">
        <v>97</v>
      </c>
      <c r="E70" s="64"/>
      <c r="F70" s="105" t="s">
        <v>0</v>
      </c>
      <c r="G70" s="105" t="s">
        <v>130</v>
      </c>
      <c r="H70" s="105">
        <v>467354</v>
      </c>
      <c r="I70" s="105" t="s">
        <v>113</v>
      </c>
      <c r="J70" s="106">
        <v>600</v>
      </c>
      <c r="K70" s="11"/>
      <c r="L70" s="27" t="s">
        <v>131</v>
      </c>
      <c r="M70" s="27" t="s">
        <v>132</v>
      </c>
      <c r="N70" s="27" t="s">
        <v>133</v>
      </c>
      <c r="O70" s="11"/>
      <c r="P70" s="11"/>
      <c r="Q70" s="11"/>
      <c r="R70" s="4"/>
      <c r="S70" s="27" t="s">
        <v>134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38">
        <v>1</v>
      </c>
    </row>
    <row r="71" spans="4:30" ht="18.75" x14ac:dyDescent="0.3">
      <c r="D71" s="105">
        <v>97</v>
      </c>
      <c r="E71" s="64"/>
      <c r="F71" s="105" t="s">
        <v>1</v>
      </c>
      <c r="G71" s="105" t="s">
        <v>130</v>
      </c>
      <c r="H71" s="105">
        <v>3537407</v>
      </c>
      <c r="I71" s="105" t="s">
        <v>113</v>
      </c>
      <c r="J71" s="106">
        <v>2000</v>
      </c>
      <c r="K71" s="11"/>
      <c r="L71" s="105" t="s">
        <v>1</v>
      </c>
      <c r="M71" s="105" t="s">
        <v>113</v>
      </c>
      <c r="N71" s="106">
        <v>2000</v>
      </c>
      <c r="Q71" s="11"/>
      <c r="R71" s="4"/>
      <c r="S71" s="27" t="s">
        <v>135</v>
      </c>
      <c r="T71" s="2"/>
      <c r="U71" s="107"/>
      <c r="V71" s="2"/>
      <c r="W71" s="2"/>
      <c r="X71" s="17"/>
      <c r="Y71" s="2"/>
      <c r="Z71" s="2"/>
      <c r="AA71" s="2"/>
      <c r="AB71" s="2"/>
      <c r="AC71" s="2"/>
      <c r="AD71" s="38">
        <v>2</v>
      </c>
    </row>
    <row r="72" spans="4:30" ht="18.75" x14ac:dyDescent="0.3">
      <c r="D72" s="105">
        <v>97</v>
      </c>
      <c r="E72" s="64"/>
      <c r="F72" s="105" t="s">
        <v>2</v>
      </c>
      <c r="G72" s="105" t="s">
        <v>130</v>
      </c>
      <c r="H72" s="105">
        <v>3511442</v>
      </c>
      <c r="I72" s="105" t="s">
        <v>113</v>
      </c>
      <c r="J72" s="106">
        <v>500</v>
      </c>
      <c r="K72" s="11"/>
      <c r="L72" s="105" t="s">
        <v>2</v>
      </c>
      <c r="M72" s="105" t="s">
        <v>113</v>
      </c>
      <c r="N72" s="106">
        <v>500</v>
      </c>
      <c r="Q72" s="4"/>
      <c r="R72" s="4"/>
    </row>
    <row r="73" spans="4:30" ht="18.75" x14ac:dyDescent="0.3">
      <c r="D73" s="105">
        <v>97</v>
      </c>
      <c r="E73" s="64"/>
      <c r="F73" s="105" t="s">
        <v>106</v>
      </c>
      <c r="G73" s="105" t="s">
        <v>130</v>
      </c>
      <c r="H73" s="105"/>
      <c r="I73" s="105" t="s">
        <v>113</v>
      </c>
      <c r="J73" s="106">
        <v>150</v>
      </c>
      <c r="K73" s="11"/>
      <c r="L73" s="11"/>
      <c r="M73" s="11"/>
      <c r="N73" s="11"/>
      <c r="O73" s="11"/>
      <c r="P73" s="11"/>
      <c r="Q73" s="4"/>
      <c r="R73" s="4"/>
      <c r="S73" s="4"/>
    </row>
    <row r="74" spans="4:30" x14ac:dyDescent="0.35">
      <c r="D74" s="98"/>
      <c r="E74" s="64"/>
      <c r="F74" s="71"/>
      <c r="G74" s="64"/>
      <c r="H74" s="64"/>
      <c r="I74" s="64"/>
      <c r="J74" s="64"/>
      <c r="K74" s="11"/>
      <c r="L74" s="11"/>
      <c r="M74" s="11"/>
      <c r="N74" s="11"/>
      <c r="O74" s="11"/>
      <c r="P74" s="11"/>
      <c r="Q74" s="4"/>
      <c r="R74" s="4"/>
      <c r="S74" s="4"/>
      <c r="T74" s="4"/>
      <c r="U74" s="4"/>
      <c r="X74" s="36"/>
    </row>
    <row r="75" spans="4:30" x14ac:dyDescent="0.35">
      <c r="N75" s="11"/>
      <c r="O75" s="11"/>
      <c r="P75" s="11"/>
      <c r="Q75" s="4"/>
      <c r="R75" s="4"/>
      <c r="S75" s="4"/>
      <c r="T75" s="4"/>
      <c r="U75" s="108"/>
    </row>
    <row r="76" spans="4:30" x14ac:dyDescent="0.35">
      <c r="N76" s="11"/>
      <c r="O76" s="11"/>
      <c r="P76" s="11"/>
      <c r="Q76" s="4"/>
      <c r="R76" s="4"/>
      <c r="S76" s="4"/>
      <c r="T76" s="4"/>
      <c r="U76" s="108"/>
      <c r="V76" s="37"/>
    </row>
    <row r="77" spans="4:30" x14ac:dyDescent="0.35">
      <c r="N77" s="11"/>
      <c r="O77" s="11"/>
      <c r="P77" s="11"/>
      <c r="Q77" s="4"/>
      <c r="R77" s="4"/>
      <c r="S77" s="4"/>
      <c r="T77" s="4"/>
      <c r="U77" s="108"/>
    </row>
    <row r="78" spans="4:30" x14ac:dyDescent="0.35">
      <c r="N78" s="11"/>
      <c r="O78" s="11"/>
      <c r="P78" s="11"/>
      <c r="Q78" s="4"/>
      <c r="R78" s="4"/>
      <c r="S78" s="4"/>
      <c r="T78" s="4"/>
      <c r="U78" s="108"/>
    </row>
    <row r="79" spans="4:30" x14ac:dyDescent="0.35">
      <c r="N79" s="11"/>
      <c r="O79" s="11"/>
      <c r="P79" s="11"/>
      <c r="Q79" s="4"/>
      <c r="R79" s="4"/>
      <c r="S79" s="11"/>
      <c r="T79" s="4"/>
      <c r="U79" s="108"/>
    </row>
    <row r="80" spans="4:30" x14ac:dyDescent="0.35">
      <c r="N80" s="11"/>
      <c r="O80" s="11"/>
      <c r="P80" s="11"/>
      <c r="Q80" s="4"/>
      <c r="R80" s="4"/>
      <c r="S80" s="11"/>
      <c r="T80" s="4"/>
      <c r="U80" s="108"/>
    </row>
    <row r="81" spans="6:21" x14ac:dyDescent="0.35">
      <c r="N81" s="11"/>
      <c r="O81" s="11"/>
      <c r="P81" s="11"/>
      <c r="Q81" s="4"/>
      <c r="R81" s="4"/>
      <c r="S81" s="11"/>
      <c r="T81" s="4"/>
      <c r="U81" s="108"/>
    </row>
    <row r="82" spans="6:21" x14ac:dyDescent="0.35">
      <c r="N82" s="11"/>
      <c r="O82" s="11"/>
      <c r="P82" s="11"/>
      <c r="Q82" s="4"/>
      <c r="R82" s="4"/>
      <c r="S82" s="11"/>
      <c r="T82" s="4"/>
      <c r="U82" s="108"/>
    </row>
    <row r="83" spans="6:21" x14ac:dyDescent="0.35">
      <c r="F83" s="1"/>
      <c r="N83" s="72"/>
      <c r="O83" s="109"/>
      <c r="P83" s="72"/>
      <c r="S83" s="11"/>
      <c r="T83" s="4"/>
      <c r="U83" s="108"/>
    </row>
    <row r="84" spans="6:21" x14ac:dyDescent="0.35">
      <c r="F84" s="1"/>
      <c r="S84" s="11"/>
      <c r="T84" s="4"/>
      <c r="U84" s="110"/>
    </row>
    <row r="85" spans="6:21" x14ac:dyDescent="0.35">
      <c r="F85" s="1"/>
      <c r="J85" s="4"/>
      <c r="K85" s="4"/>
      <c r="L85" s="4"/>
      <c r="S85" s="11"/>
      <c r="T85" s="4"/>
      <c r="U85" s="110"/>
    </row>
    <row r="86" spans="6:21" x14ac:dyDescent="0.35">
      <c r="F86" s="1"/>
      <c r="J86" s="4"/>
      <c r="K86" s="4"/>
      <c r="L86" s="4"/>
      <c r="S86" s="4"/>
      <c r="T86" s="4"/>
      <c r="U86" s="4"/>
    </row>
    <row r="87" spans="6:21" x14ac:dyDescent="0.35">
      <c r="F87" s="1"/>
      <c r="J87" s="4"/>
      <c r="K87" s="4"/>
      <c r="L87" s="4"/>
    </row>
    <row r="90" spans="6:21" x14ac:dyDescent="0.35">
      <c r="F90"/>
    </row>
    <row r="91" spans="6:21" x14ac:dyDescent="0.35">
      <c r="F91"/>
    </row>
    <row r="92" spans="6:21" x14ac:dyDescent="0.35">
      <c r="F92"/>
    </row>
    <row r="93" spans="6:21" x14ac:dyDescent="0.35">
      <c r="F93"/>
    </row>
    <row r="94" spans="6:21" x14ac:dyDescent="0.35">
      <c r="F94"/>
    </row>
    <row r="95" spans="6:21" x14ac:dyDescent="0.35">
      <c r="F95"/>
    </row>
    <row r="96" spans="6:21" x14ac:dyDescent="0.35">
      <c r="F96"/>
    </row>
    <row r="97" spans="6:33" x14ac:dyDescent="0.35">
      <c r="F97"/>
    </row>
    <row r="98" spans="6:33" x14ac:dyDescent="0.35">
      <c r="F98"/>
    </row>
    <row r="99" spans="6:33" x14ac:dyDescent="0.35">
      <c r="F99"/>
    </row>
    <row r="100" spans="6:33" x14ac:dyDescent="0.35">
      <c r="F100"/>
    </row>
    <row r="101" spans="6:33" x14ac:dyDescent="0.35">
      <c r="F101"/>
    </row>
    <row r="102" spans="6:33" x14ac:dyDescent="0.35">
      <c r="F102"/>
    </row>
    <row r="103" spans="6:33" x14ac:dyDescent="0.35">
      <c r="F103"/>
    </row>
    <row r="104" spans="6:33" x14ac:dyDescent="0.35">
      <c r="F104"/>
    </row>
    <row r="105" spans="6:33" x14ac:dyDescent="0.35">
      <c r="F105"/>
    </row>
    <row r="106" spans="6:33" x14ac:dyDescent="0.35">
      <c r="F106"/>
    </row>
    <row r="107" spans="6:33" x14ac:dyDescent="0.35">
      <c r="F107"/>
    </row>
    <row r="108" spans="6:33" x14ac:dyDescent="0.35">
      <c r="F108"/>
      <c r="AG108" t="e">
        <f>AG10311831396/1000</f>
        <v>#NAME?</v>
      </c>
    </row>
    <row r="109" spans="6:33" x14ac:dyDescent="0.35">
      <c r="F109"/>
    </row>
    <row r="110" spans="6:33" x14ac:dyDescent="0.35">
      <c r="F110"/>
    </row>
    <row r="111" spans="6:33" x14ac:dyDescent="0.35">
      <c r="F111"/>
    </row>
    <row r="112" spans="6:33" x14ac:dyDescent="0.35">
      <c r="F112"/>
    </row>
    <row r="113" spans="6:6" x14ac:dyDescent="0.35">
      <c r="F113"/>
    </row>
    <row r="114" spans="6:6" x14ac:dyDescent="0.35">
      <c r="F114"/>
    </row>
    <row r="115" spans="6:6" x14ac:dyDescent="0.35">
      <c r="F115"/>
    </row>
    <row r="116" spans="6:6" x14ac:dyDescent="0.35">
      <c r="F116"/>
    </row>
    <row r="117" spans="6:6" x14ac:dyDescent="0.35">
      <c r="F117"/>
    </row>
    <row r="118" spans="6:6" x14ac:dyDescent="0.35">
      <c r="F118"/>
    </row>
    <row r="119" spans="6:6" x14ac:dyDescent="0.35">
      <c r="F119"/>
    </row>
    <row r="120" spans="6:6" x14ac:dyDescent="0.35">
      <c r="F120"/>
    </row>
    <row r="121" spans="6:6" x14ac:dyDescent="0.35">
      <c r="F121"/>
    </row>
    <row r="122" spans="6:6" x14ac:dyDescent="0.35">
      <c r="F122"/>
    </row>
    <row r="123" spans="6:6" x14ac:dyDescent="0.35">
      <c r="F123"/>
    </row>
    <row r="124" spans="6:6" x14ac:dyDescent="0.35">
      <c r="F124"/>
    </row>
    <row r="125" spans="6:6" x14ac:dyDescent="0.35">
      <c r="F125"/>
    </row>
    <row r="126" spans="6:6" x14ac:dyDescent="0.35">
      <c r="F126"/>
    </row>
    <row r="127" spans="6:6" x14ac:dyDescent="0.35">
      <c r="F127"/>
    </row>
    <row r="128" spans="6:6" x14ac:dyDescent="0.35">
      <c r="F128"/>
    </row>
    <row r="129" spans="6:6" x14ac:dyDescent="0.35">
      <c r="F129"/>
    </row>
    <row r="130" spans="6:6" x14ac:dyDescent="0.35">
      <c r="F130"/>
    </row>
    <row r="131" spans="6:6" x14ac:dyDescent="0.35">
      <c r="F131"/>
    </row>
    <row r="132" spans="6:6" x14ac:dyDescent="0.35">
      <c r="F132"/>
    </row>
    <row r="133" spans="6:6" x14ac:dyDescent="0.35">
      <c r="F133"/>
    </row>
    <row r="134" spans="6:6" x14ac:dyDescent="0.35">
      <c r="F134"/>
    </row>
    <row r="135" spans="6:6" x14ac:dyDescent="0.35">
      <c r="F135"/>
    </row>
    <row r="136" spans="6:6" x14ac:dyDescent="0.35">
      <c r="F136"/>
    </row>
    <row r="137" spans="6:6" x14ac:dyDescent="0.35">
      <c r="F137"/>
    </row>
    <row r="138" spans="6:6" x14ac:dyDescent="0.35">
      <c r="F138"/>
    </row>
    <row r="139" spans="6:6" x14ac:dyDescent="0.35">
      <c r="F139"/>
    </row>
    <row r="140" spans="6:6" x14ac:dyDescent="0.35">
      <c r="F140"/>
    </row>
    <row r="141" spans="6:6" x14ac:dyDescent="0.35">
      <c r="F141"/>
    </row>
    <row r="142" spans="6:6" x14ac:dyDescent="0.35">
      <c r="F142"/>
    </row>
    <row r="143" spans="6:6" x14ac:dyDescent="0.35">
      <c r="F143"/>
    </row>
    <row r="144" spans="6:6" x14ac:dyDescent="0.35">
      <c r="F144"/>
    </row>
    <row r="145" spans="6:6" x14ac:dyDescent="0.35">
      <c r="F145"/>
    </row>
    <row r="146" spans="6:6" x14ac:dyDescent="0.35">
      <c r="F146"/>
    </row>
    <row r="147" spans="6:6" x14ac:dyDescent="0.35">
      <c r="F147"/>
    </row>
    <row r="148" spans="6:6" x14ac:dyDescent="0.35">
      <c r="F148"/>
    </row>
    <row r="149" spans="6:6" x14ac:dyDescent="0.35">
      <c r="F149"/>
    </row>
    <row r="150" spans="6:6" x14ac:dyDescent="0.35">
      <c r="F150"/>
    </row>
    <row r="151" spans="6:6" x14ac:dyDescent="0.35">
      <c r="F151"/>
    </row>
    <row r="152" spans="6:6" x14ac:dyDescent="0.35">
      <c r="F152"/>
    </row>
    <row r="153" spans="6:6" x14ac:dyDescent="0.35">
      <c r="F153"/>
    </row>
    <row r="154" spans="6:6" x14ac:dyDescent="0.35">
      <c r="F154"/>
    </row>
    <row r="155" spans="6:6" x14ac:dyDescent="0.35">
      <c r="F155"/>
    </row>
    <row r="156" spans="6:6" x14ac:dyDescent="0.35">
      <c r="F156"/>
    </row>
    <row r="157" spans="6:6" x14ac:dyDescent="0.35">
      <c r="F157"/>
    </row>
    <row r="158" spans="6:6" x14ac:dyDescent="0.35">
      <c r="F158"/>
    </row>
    <row r="159" spans="6:6" x14ac:dyDescent="0.35">
      <c r="F159"/>
    </row>
    <row r="160" spans="6:6" x14ac:dyDescent="0.35">
      <c r="F160"/>
    </row>
    <row r="161" spans="6:6" x14ac:dyDescent="0.35">
      <c r="F161"/>
    </row>
    <row r="162" spans="6:6" x14ac:dyDescent="0.35">
      <c r="F162"/>
    </row>
    <row r="163" spans="6:6" x14ac:dyDescent="0.35">
      <c r="F163"/>
    </row>
    <row r="164" spans="6:6" x14ac:dyDescent="0.35">
      <c r="F164"/>
    </row>
    <row r="165" spans="6:6" x14ac:dyDescent="0.35">
      <c r="F165"/>
    </row>
    <row r="166" spans="6:6" x14ac:dyDescent="0.35">
      <c r="F166"/>
    </row>
    <row r="167" spans="6:6" x14ac:dyDescent="0.35">
      <c r="F167"/>
    </row>
    <row r="168" spans="6:6" x14ac:dyDescent="0.35">
      <c r="F168"/>
    </row>
    <row r="169" spans="6:6" x14ac:dyDescent="0.35">
      <c r="F169"/>
    </row>
    <row r="170" spans="6:6" x14ac:dyDescent="0.35">
      <c r="F170"/>
    </row>
    <row r="171" spans="6:6" x14ac:dyDescent="0.35">
      <c r="F171"/>
    </row>
    <row r="172" spans="6:6" x14ac:dyDescent="0.35">
      <c r="F172"/>
    </row>
    <row r="173" spans="6:6" x14ac:dyDescent="0.35">
      <c r="F173"/>
    </row>
    <row r="174" spans="6:6" x14ac:dyDescent="0.35">
      <c r="F174"/>
    </row>
    <row r="175" spans="6:6" x14ac:dyDescent="0.35">
      <c r="F175"/>
    </row>
    <row r="176" spans="6:6" x14ac:dyDescent="0.35">
      <c r="F176"/>
    </row>
  </sheetData>
  <mergeCells count="3">
    <mergeCell ref="L16:M16"/>
    <mergeCell ref="AC52:AC53"/>
    <mergeCell ref="AD52:AD53"/>
  </mergeCells>
  <conditionalFormatting pivot="1">
    <cfRule type="cellIs" dxfId="343" priority="131" operator="greaterThan">
      <formula>70000</formula>
    </cfRule>
  </conditionalFormatting>
  <conditionalFormatting pivot="1">
    <cfRule type="cellIs" dxfId="342" priority="130" operator="greaterThan">
      <formula>40000</formula>
    </cfRule>
  </conditionalFormatting>
  <conditionalFormatting pivot="1">
    <cfRule type="cellIs" dxfId="341" priority="129" operator="greaterThan">
      <formula>55000</formula>
    </cfRule>
  </conditionalFormatting>
  <conditionalFormatting pivot="1">
    <cfRule type="cellIs" dxfId="340" priority="128" operator="greaterThan">
      <formula>600000</formula>
    </cfRule>
  </conditionalFormatting>
  <conditionalFormatting pivot="1">
    <cfRule type="cellIs" dxfId="339" priority="127" operator="greaterThan">
      <formula>600000</formula>
    </cfRule>
  </conditionalFormatting>
  <conditionalFormatting pivot="1">
    <cfRule type="cellIs" dxfId="338" priority="126" operator="greaterThan">
      <formula>600000</formula>
    </cfRule>
  </conditionalFormatting>
  <conditionalFormatting pivot="1">
    <cfRule type="cellIs" dxfId="337" priority="125" operator="greaterThan">
      <formula>70000</formula>
    </cfRule>
  </conditionalFormatting>
  <conditionalFormatting pivot="1">
    <cfRule type="cellIs" dxfId="336" priority="124" operator="greaterThan">
      <formula>55000</formula>
    </cfRule>
  </conditionalFormatting>
  <conditionalFormatting pivot="1">
    <cfRule type="cellIs" dxfId="335" priority="123" operator="greaterThan">
      <formula>40000</formula>
    </cfRule>
  </conditionalFormatting>
  <conditionalFormatting pivot="1">
    <cfRule type="cellIs" dxfId="334" priority="122" operator="greaterThan">
      <formula>40000</formula>
    </cfRule>
  </conditionalFormatting>
  <conditionalFormatting pivot="1">
    <cfRule type="cellIs" dxfId="333" priority="121" operator="greaterThan">
      <formula>40000</formula>
    </cfRule>
  </conditionalFormatting>
  <conditionalFormatting pivot="1">
    <cfRule type="cellIs" dxfId="332" priority="120" operator="greaterThan">
      <formula>50000</formula>
    </cfRule>
  </conditionalFormatting>
  <conditionalFormatting pivot="1">
    <cfRule type="cellIs" dxfId="331" priority="119" operator="greaterThan">
      <formula>40000</formula>
    </cfRule>
  </conditionalFormatting>
  <conditionalFormatting pivot="1">
    <cfRule type="cellIs" dxfId="330" priority="118" operator="greaterThan">
      <formula>70000</formula>
    </cfRule>
  </conditionalFormatting>
  <conditionalFormatting pivot="1">
    <cfRule type="cellIs" dxfId="329" priority="117" operator="greaterThan">
      <formula>50000</formula>
    </cfRule>
  </conditionalFormatting>
  <conditionalFormatting pivot="1">
    <cfRule type="cellIs" dxfId="328" priority="116" operator="greaterThan">
      <formula>35000</formula>
    </cfRule>
  </conditionalFormatting>
  <conditionalFormatting pivot="1">
    <cfRule type="cellIs" priority="115" operator="greaterThan">
      <formula>35000</formula>
    </cfRule>
  </conditionalFormatting>
  <conditionalFormatting pivot="1">
    <cfRule type="cellIs" dxfId="327" priority="114" operator="greaterThan">
      <formula>5000</formula>
    </cfRule>
  </conditionalFormatting>
  <conditionalFormatting pivot="1">
    <cfRule type="cellIs" dxfId="326" priority="113" operator="greaterThan">
      <formula>5000</formula>
    </cfRule>
  </conditionalFormatting>
  <conditionalFormatting pivot="1">
    <cfRule type="cellIs" dxfId="325" priority="112" operator="greaterThan">
      <formula>400000</formula>
    </cfRule>
  </conditionalFormatting>
  <conditionalFormatting pivot="1">
    <cfRule type="cellIs" dxfId="324" priority="111" operator="greaterThan">
      <formula>400000</formula>
    </cfRule>
  </conditionalFormatting>
  <conditionalFormatting pivot="1">
    <cfRule type="cellIs" dxfId="323" priority="110" operator="greaterThan">
      <formula>4000</formula>
    </cfRule>
  </conditionalFormatting>
  <conditionalFormatting pivot="1">
    <cfRule type="cellIs" dxfId="322" priority="109" operator="greaterThan">
      <formula>35000</formula>
    </cfRule>
  </conditionalFormatting>
  <conditionalFormatting pivot="1">
    <cfRule type="cellIs" dxfId="321" priority="108" operator="greaterThan">
      <formula>3500</formula>
    </cfRule>
  </conditionalFormatting>
  <conditionalFormatting pivot="1">
    <cfRule type="cellIs" dxfId="320" priority="107" operator="greaterThan">
      <formula>350000</formula>
    </cfRule>
  </conditionalFormatting>
  <conditionalFormatting pivot="1">
    <cfRule type="cellIs" dxfId="319" priority="106" operator="greaterThan">
      <formula>35000</formula>
    </cfRule>
  </conditionalFormatting>
  <conditionalFormatting pivot="1">
    <cfRule type="cellIs" dxfId="318" priority="105" operator="greaterThan">
      <formula>35000</formula>
    </cfRule>
  </conditionalFormatting>
  <conditionalFormatting pivot="1">
    <cfRule type="cellIs" dxfId="317" priority="104" operator="greaterThan">
      <formula>3500</formula>
    </cfRule>
  </conditionalFormatting>
  <conditionalFormatting pivot="1">
    <cfRule type="cellIs" dxfId="316" priority="103" operator="greaterThan">
      <formula>35000</formula>
    </cfRule>
  </conditionalFormatting>
  <conditionalFormatting pivot="1">
    <cfRule type="cellIs" dxfId="315" priority="102" operator="greaterThan">
      <formula>7000</formula>
    </cfRule>
  </conditionalFormatting>
  <conditionalFormatting pivot="1">
    <cfRule type="cellIs" dxfId="314" priority="101" operator="greaterThan">
      <formula>20000</formula>
    </cfRule>
  </conditionalFormatting>
  <conditionalFormatting pivot="1">
    <cfRule type="cellIs" dxfId="313" priority="100" operator="greaterThan">
      <formula>20000</formula>
    </cfRule>
  </conditionalFormatting>
  <conditionalFormatting pivot="1">
    <cfRule type="cellIs" dxfId="312" priority="99" operator="greaterThan">
      <formula>30000</formula>
    </cfRule>
  </conditionalFormatting>
  <conditionalFormatting pivot="1">
    <cfRule type="cellIs" dxfId="311" priority="98" operator="greaterThan">
      <formula>350000</formula>
    </cfRule>
  </conditionalFormatting>
  <conditionalFormatting pivot="1">
    <cfRule type="cellIs" dxfId="310" priority="97" operator="greaterThan">
      <formula>20000</formula>
    </cfRule>
  </conditionalFormatting>
  <conditionalFormatting pivot="1">
    <cfRule type="cellIs" dxfId="309" priority="96" operator="greaterThan">
      <formula>30000</formula>
    </cfRule>
  </conditionalFormatting>
  <conditionalFormatting pivot="1">
    <cfRule type="cellIs" dxfId="308" priority="95" operator="greaterThan">
      <formula>30000</formula>
    </cfRule>
  </conditionalFormatting>
  <conditionalFormatting pivot="1">
    <cfRule type="cellIs" dxfId="307" priority="94" operator="greaterThan">
      <formula>20000</formula>
    </cfRule>
  </conditionalFormatting>
  <conditionalFormatting pivot="1">
    <cfRule type="cellIs" dxfId="306" priority="93" operator="greaterThan">
      <formula>10000</formula>
    </cfRule>
  </conditionalFormatting>
  <conditionalFormatting pivot="1">
    <cfRule type="cellIs" dxfId="305" priority="92" operator="greaterThan">
      <formula>34000</formula>
    </cfRule>
  </conditionalFormatting>
  <conditionalFormatting pivot="1">
    <cfRule type="cellIs" dxfId="304" priority="91" operator="greaterThan">
      <formula>400000</formula>
    </cfRule>
  </conditionalFormatting>
  <conditionalFormatting pivot="1">
    <cfRule type="cellIs" dxfId="303" priority="90" operator="greaterThan">
      <formula>20000</formula>
    </cfRule>
  </conditionalFormatting>
  <conditionalFormatting pivot="1">
    <cfRule type="cellIs" dxfId="302" priority="89" operator="greaterThan">
      <formula>40000</formula>
    </cfRule>
  </conditionalFormatting>
  <conditionalFormatting pivot="1">
    <cfRule type="cellIs" dxfId="301" priority="88" operator="greaterThan">
      <formula>400000</formula>
    </cfRule>
  </conditionalFormatting>
  <conditionalFormatting pivot="1">
    <cfRule type="cellIs" dxfId="300" priority="87" operator="greaterThan">
      <formula>400000</formula>
    </cfRule>
  </conditionalFormatting>
  <conditionalFormatting pivot="1">
    <cfRule type="cellIs" dxfId="299" priority="86" operator="greaterThan">
      <formula>35000</formula>
    </cfRule>
  </conditionalFormatting>
  <conditionalFormatting pivot="1">
    <cfRule type="cellIs" dxfId="298" priority="85" operator="greaterThan">
      <formula>35000</formula>
    </cfRule>
  </conditionalFormatting>
  <conditionalFormatting pivot="1">
    <cfRule type="cellIs" dxfId="297" priority="84" operator="greaterThan">
      <formula>20000</formula>
    </cfRule>
  </conditionalFormatting>
  <conditionalFormatting pivot="1">
    <cfRule type="cellIs" dxfId="296" priority="83" operator="greaterThan">
      <formula>10000</formula>
    </cfRule>
  </conditionalFormatting>
  <conditionalFormatting pivot="1">
    <cfRule type="cellIs" dxfId="295" priority="82" operator="greaterThan">
      <formula>10000</formula>
    </cfRule>
  </conditionalFormatting>
  <conditionalFormatting pivot="1">
    <cfRule type="cellIs" dxfId="294" priority="81" operator="greaterThan">
      <formula>400000</formula>
    </cfRule>
  </conditionalFormatting>
  <conditionalFormatting pivot="1">
    <cfRule type="cellIs" dxfId="293" priority="80" operator="greaterThan">
      <formula>35000</formula>
    </cfRule>
  </conditionalFormatting>
  <conditionalFormatting pivot="1">
    <cfRule type="cellIs" dxfId="292" priority="79" operator="greaterThan">
      <formula>3500000</formula>
    </cfRule>
  </conditionalFormatting>
  <conditionalFormatting pivot="1">
    <cfRule type="cellIs" dxfId="291" priority="78" operator="greaterThan">
      <formula>3500000</formula>
    </cfRule>
  </conditionalFormatting>
  <conditionalFormatting pivot="1">
    <cfRule type="cellIs" dxfId="290" priority="77" operator="greaterThan">
      <formula>3500000</formula>
    </cfRule>
  </conditionalFormatting>
  <conditionalFormatting pivot="1">
    <cfRule type="cellIs" dxfId="289" priority="76" operator="greaterThan">
      <formula>350000</formula>
    </cfRule>
  </conditionalFormatting>
  <conditionalFormatting pivot="1">
    <cfRule type="cellIs" dxfId="288" priority="75" operator="greaterThan">
      <formula>35000</formula>
    </cfRule>
  </conditionalFormatting>
  <conditionalFormatting pivot="1">
    <cfRule type="cellIs" dxfId="287" priority="74" operator="greaterThan">
      <formula>20000</formula>
    </cfRule>
  </conditionalFormatting>
  <conditionalFormatting pivot="1">
    <cfRule type="cellIs" dxfId="286" priority="73" operator="greaterThan">
      <formula>34036</formula>
    </cfRule>
  </conditionalFormatting>
  <conditionalFormatting pivot="1">
    <cfRule type="cellIs" dxfId="285" priority="72" operator="greaterThan">
      <formula>30000</formula>
    </cfRule>
  </conditionalFormatting>
  <conditionalFormatting pivot="1">
    <cfRule type="cellIs" dxfId="284" priority="71" operator="greaterThan">
      <formula>15075</formula>
    </cfRule>
  </conditionalFormatting>
  <conditionalFormatting pivot="1">
    <cfRule type="cellIs" dxfId="283" priority="70" operator="greaterThan">
      <formula>35000</formula>
    </cfRule>
  </conditionalFormatting>
  <conditionalFormatting pivot="1">
    <cfRule type="cellIs" dxfId="282" priority="69" operator="greaterThan">
      <formula>30000</formula>
    </cfRule>
  </conditionalFormatting>
  <conditionalFormatting pivot="1">
    <cfRule type="cellIs" dxfId="281" priority="68" operator="greaterThan">
      <formula>35000</formula>
    </cfRule>
  </conditionalFormatting>
  <conditionalFormatting pivot="1">
    <cfRule type="cellIs" dxfId="280" priority="67" operator="greaterThan">
      <formula>20000</formula>
    </cfRule>
  </conditionalFormatting>
  <conditionalFormatting pivot="1">
    <cfRule type="cellIs" dxfId="279" priority="66" operator="greaterThan">
      <formula>2905</formula>
    </cfRule>
  </conditionalFormatting>
  <conditionalFormatting pivot="1">
    <cfRule type="cellIs" dxfId="278" priority="65" operator="greaterThan">
      <formula>450000</formula>
    </cfRule>
  </conditionalFormatting>
  <conditionalFormatting pivot="1">
    <cfRule type="cellIs" dxfId="277" priority="64" operator="greaterThan">
      <formula>35000</formula>
    </cfRule>
  </conditionalFormatting>
  <conditionalFormatting pivot="1">
    <cfRule type="cellIs" dxfId="276" priority="63" operator="greaterThan">
      <formula>35056</formula>
    </cfRule>
  </conditionalFormatting>
  <conditionalFormatting pivot="1">
    <cfRule type="cellIs" dxfId="275" priority="62" operator="greaterThan">
      <formula>36336</formula>
    </cfRule>
  </conditionalFormatting>
  <conditionalFormatting pivot="1">
    <cfRule type="cellIs" dxfId="274" priority="61" operator="greaterThan">
      <formula>2692</formula>
    </cfRule>
  </conditionalFormatting>
  <conditionalFormatting pivot="1">
    <cfRule type="cellIs" dxfId="273" priority="60" operator="greaterThan">
      <formula>5110</formula>
    </cfRule>
  </conditionalFormatting>
  <conditionalFormatting pivot="1">
    <cfRule type="cellIs" dxfId="272" priority="59" operator="greaterThan">
      <formula>5000</formula>
    </cfRule>
  </conditionalFormatting>
  <conditionalFormatting pivot="1">
    <cfRule type="cellIs" dxfId="271" priority="58" operator="greaterThan">
      <formula>5000</formula>
    </cfRule>
  </conditionalFormatting>
  <conditionalFormatting pivot="1">
    <cfRule type="cellIs" dxfId="270" priority="57" operator="greaterThan">
      <formula>20000</formula>
    </cfRule>
  </conditionalFormatting>
  <conditionalFormatting pivot="1">
    <cfRule type="cellIs" dxfId="269" priority="56" operator="greaterThan">
      <formula>30000</formula>
    </cfRule>
  </conditionalFormatting>
  <conditionalFormatting pivot="1">
    <cfRule type="cellIs" dxfId="268" priority="55" operator="greaterThan">
      <formula>450000</formula>
    </cfRule>
  </conditionalFormatting>
  <conditionalFormatting pivot="1">
    <cfRule type="cellIs" dxfId="267" priority="54" operator="greaterThan">
      <formula>31404</formula>
    </cfRule>
  </conditionalFormatting>
  <conditionalFormatting pivot="1">
    <cfRule type="cellIs" dxfId="266" priority="53" operator="greaterThan">
      <formula>35000</formula>
    </cfRule>
  </conditionalFormatting>
  <conditionalFormatting pivot="1">
    <cfRule type="cellIs" dxfId="265" priority="52" operator="greaterThan">
      <formula>40000</formula>
    </cfRule>
  </conditionalFormatting>
  <conditionalFormatting pivot="1">
    <cfRule type="cellIs" dxfId="264" priority="51" operator="greaterThan">
      <formula>41087</formula>
    </cfRule>
  </conditionalFormatting>
  <conditionalFormatting pivot="1">
    <cfRule type="cellIs" dxfId="263" priority="50" operator="greaterThan">
      <formula>30000</formula>
    </cfRule>
  </conditionalFormatting>
  <conditionalFormatting pivot="1">
    <cfRule type="cellIs" dxfId="262" priority="49" operator="greaterThan">
      <formula>50000</formula>
    </cfRule>
  </conditionalFormatting>
  <conditionalFormatting pivot="1">
    <cfRule type="cellIs" dxfId="261" priority="48" operator="greaterThan">
      <formula>40000</formula>
    </cfRule>
  </conditionalFormatting>
  <conditionalFormatting pivot="1">
    <cfRule type="cellIs" dxfId="260" priority="47" operator="greaterThan">
      <formula>50000</formula>
    </cfRule>
  </conditionalFormatting>
  <conditionalFormatting pivot="1">
    <cfRule type="cellIs" dxfId="259" priority="46" operator="greaterThan">
      <formula>9540</formula>
    </cfRule>
  </conditionalFormatting>
  <conditionalFormatting pivot="1">
    <cfRule type="cellIs" dxfId="258" priority="45" operator="greaterThan">
      <formula>35000</formula>
    </cfRule>
  </conditionalFormatting>
  <conditionalFormatting pivot="1">
    <cfRule type="cellIs" dxfId="257" priority="44" operator="greaterThan">
      <formula>500000</formula>
    </cfRule>
  </conditionalFormatting>
  <conditionalFormatting pivot="1">
    <cfRule type="cellIs" dxfId="256" priority="43" operator="greaterThan">
      <formula>35000</formula>
    </cfRule>
  </conditionalFormatting>
  <conditionalFormatting pivot="1">
    <cfRule type="cellIs" dxfId="255" priority="42" operator="greaterThan">
      <formula>20000</formula>
    </cfRule>
  </conditionalFormatting>
  <conditionalFormatting pivot="1">
    <cfRule type="cellIs" dxfId="254" priority="41" operator="greaterThan">
      <formula>50000</formula>
    </cfRule>
  </conditionalFormatting>
  <conditionalFormatting pivot="1">
    <cfRule type="cellIs" dxfId="253" priority="40" operator="greaterThan">
      <formula>7000</formula>
    </cfRule>
  </conditionalFormatting>
  <conditionalFormatting pivot="1">
    <cfRule type="cellIs" dxfId="252" priority="39" operator="greaterThan">
      <formula>500000</formula>
    </cfRule>
  </conditionalFormatting>
  <conditionalFormatting pivot="1">
    <cfRule type="cellIs" dxfId="251" priority="38" operator="greaterThan">
      <formula>40000</formula>
    </cfRule>
  </conditionalFormatting>
  <conditionalFormatting pivot="1">
    <cfRule type="cellIs" dxfId="250" priority="37" operator="greaterThan">
      <formula>50000</formula>
    </cfRule>
  </conditionalFormatting>
  <conditionalFormatting pivot="1">
    <cfRule type="cellIs" dxfId="249" priority="36" operator="greaterThan">
      <formula>20000</formula>
    </cfRule>
  </conditionalFormatting>
  <conditionalFormatting pivot="1">
    <cfRule type="cellIs" dxfId="248" priority="35" operator="greaterThan">
      <formula>20000</formula>
    </cfRule>
  </conditionalFormatting>
  <conditionalFormatting pivot="1">
    <cfRule type="cellIs" dxfId="247" priority="34" operator="greaterThan">
      <formula>2000</formula>
    </cfRule>
  </conditionalFormatting>
  <conditionalFormatting pivot="1">
    <cfRule type="cellIs" dxfId="246" priority="33" operator="greaterThan">
      <formula>20000</formula>
    </cfRule>
  </conditionalFormatting>
  <conditionalFormatting pivot="1">
    <cfRule type="cellIs" dxfId="245" priority="32" operator="greaterThan">
      <formula>50000</formula>
    </cfRule>
  </conditionalFormatting>
  <conditionalFormatting pivot="1">
    <cfRule type="cellIs" dxfId="244" priority="31" operator="greaterThan">
      <formula>5000</formula>
    </cfRule>
  </conditionalFormatting>
  <conditionalFormatting pivot="1">
    <cfRule type="cellIs" dxfId="243" priority="30" operator="greaterThan">
      <formula>450000</formula>
    </cfRule>
  </conditionalFormatting>
  <conditionalFormatting pivot="1">
    <cfRule type="cellIs" dxfId="242" priority="29" operator="greaterThan">
      <formula>30000</formula>
    </cfRule>
  </conditionalFormatting>
  <conditionalFormatting pivot="1">
    <cfRule type="cellIs" dxfId="241" priority="28" operator="greaterThan">
      <formula>40000</formula>
    </cfRule>
  </conditionalFormatting>
  <conditionalFormatting pivot="1">
    <cfRule type="cellIs" dxfId="240" priority="27" operator="greaterThan">
      <formula>30000</formula>
    </cfRule>
  </conditionalFormatting>
  <conditionalFormatting pivot="1">
    <cfRule type="cellIs" dxfId="239" priority="26" operator="greaterThan">
      <formula>1000</formula>
    </cfRule>
  </conditionalFormatting>
  <conditionalFormatting pivot="1">
    <cfRule type="cellIs" dxfId="238" priority="25" operator="greaterThan">
      <formula>30000</formula>
    </cfRule>
  </conditionalFormatting>
  <conditionalFormatting pivot="1">
    <cfRule type="cellIs" dxfId="237" priority="24" operator="greaterThan">
      <formula>40000</formula>
    </cfRule>
  </conditionalFormatting>
  <conditionalFormatting pivot="1">
    <cfRule type="cellIs" dxfId="236" priority="23" operator="greaterThan">
      <formula>8000</formula>
    </cfRule>
  </conditionalFormatting>
  <conditionalFormatting pivot="1">
    <cfRule type="cellIs" dxfId="235" priority="22" operator="greaterThan">
      <formula>40000</formula>
    </cfRule>
  </conditionalFormatting>
  <conditionalFormatting pivot="1">
    <cfRule type="cellIs" dxfId="234" priority="21" operator="greaterThan">
      <formula>20000</formula>
    </cfRule>
  </conditionalFormatting>
  <conditionalFormatting pivot="1">
    <cfRule type="cellIs" dxfId="233" priority="20" operator="greaterThan">
      <formula>500000</formula>
    </cfRule>
  </conditionalFormatting>
  <conditionalFormatting pivot="1">
    <cfRule type="cellIs" dxfId="232" priority="19" operator="greaterThan">
      <formula>52076</formula>
    </cfRule>
  </conditionalFormatting>
  <conditionalFormatting pivot="1">
    <cfRule type="cellIs" dxfId="231" priority="18" operator="greaterThan">
      <formula>35000</formula>
    </cfRule>
  </conditionalFormatting>
  <conditionalFormatting pivot="1">
    <cfRule type="cellIs" dxfId="230" priority="17" operator="greaterThan">
      <formula>40000</formula>
    </cfRule>
  </conditionalFormatting>
  <conditionalFormatting pivot="1">
    <cfRule type="cellIs" dxfId="229" priority="16" operator="greaterThan">
      <formula>500000</formula>
    </cfRule>
  </conditionalFormatting>
  <conditionalFormatting pivot="1">
    <cfRule type="cellIs" dxfId="228" priority="15" operator="greaterThan">
      <formula>50000</formula>
    </cfRule>
  </conditionalFormatting>
  <conditionalFormatting pivot="1">
    <cfRule type="cellIs" dxfId="227" priority="14" operator="greaterThan">
      <formula>40000</formula>
    </cfRule>
  </conditionalFormatting>
  <conditionalFormatting pivot="1">
    <cfRule type="cellIs" dxfId="226" priority="13" operator="greaterThan">
      <formula>40000</formula>
    </cfRule>
  </conditionalFormatting>
  <conditionalFormatting pivot="1">
    <cfRule type="cellIs" dxfId="225" priority="12" operator="greaterThan">
      <formula>40000</formula>
    </cfRule>
  </conditionalFormatting>
  <conditionalFormatting pivot="1">
    <cfRule type="cellIs" dxfId="224" priority="11" operator="greaterThan">
      <formula>7000</formula>
    </cfRule>
  </conditionalFormatting>
  <conditionalFormatting pivot="1">
    <cfRule type="cellIs" dxfId="223" priority="10" operator="greaterThan">
      <formula>30000</formula>
    </cfRule>
  </conditionalFormatting>
  <conditionalFormatting pivot="1">
    <cfRule type="cellIs" dxfId="222" priority="9" operator="greaterThan">
      <formula>30000</formula>
    </cfRule>
  </conditionalFormatting>
  <conditionalFormatting pivot="1">
    <cfRule type="cellIs" dxfId="221" priority="8" operator="greaterThan">
      <formula>20000</formula>
    </cfRule>
  </conditionalFormatting>
  <conditionalFormatting pivot="1">
    <cfRule type="cellIs" dxfId="220" priority="7" operator="greaterThan">
      <formula>35353</formula>
    </cfRule>
  </conditionalFormatting>
  <conditionalFormatting pivot="1">
    <cfRule type="cellIs" dxfId="219" priority="6" operator="greaterThan">
      <formula>35000</formula>
    </cfRule>
  </conditionalFormatting>
  <conditionalFormatting pivot="1">
    <cfRule type="cellIs" dxfId="218" priority="5" operator="greaterThan">
      <formula>30000</formula>
    </cfRule>
  </conditionalFormatting>
  <conditionalFormatting pivot="1">
    <cfRule type="cellIs" dxfId="217" priority="4" operator="greaterThan">
      <formula>10000</formula>
    </cfRule>
  </conditionalFormatting>
  <conditionalFormatting pivot="1">
    <cfRule type="cellIs" dxfId="216" priority="3" operator="greaterThan">
      <formula>450000</formula>
    </cfRule>
  </conditionalFormatting>
  <conditionalFormatting pivot="1" sqref="F19:K19">
    <cfRule type="cellIs" dxfId="215" priority="2" operator="greaterThan">
      <formula>400000</formula>
    </cfRule>
  </conditionalFormatting>
  <conditionalFormatting pivot="1" sqref="F29:K29">
    <cfRule type="cellIs" dxfId="214" priority="1" operator="greaterThan">
      <formula>60000</formula>
    </cfRule>
  </conditionalFormatting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Sheet5</vt:lpstr>
      <vt:lpstr>Report new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NguNV</dc:creator>
  <cp:lastModifiedBy>System Robotics</cp:lastModifiedBy>
  <cp:lastPrinted>2020-07-15T08:28:30Z</cp:lastPrinted>
  <dcterms:created xsi:type="dcterms:W3CDTF">2017-09-19T03:23:57Z</dcterms:created>
  <dcterms:modified xsi:type="dcterms:W3CDTF">2020-08-04T01:42:52Z</dcterms:modified>
</cp:coreProperties>
</file>