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iPath\Excel_dataSheet\Assignment\"/>
    </mc:Choice>
  </mc:AlternateContent>
  <bookViews>
    <workbookView xWindow="-120" yWindow="-120" windowWidth="20730" windowHeight="11160" activeTab="1"/>
  </bookViews>
  <sheets>
    <sheet name="Summary" sheetId="1" r:id="rId1"/>
    <sheet name="9902044" sheetId="12" r:id="rId2"/>
    <sheet name="990202" sheetId="6" r:id="rId3"/>
    <sheet name="990203" sheetId="5" r:id="rId4"/>
    <sheet name="990204" sheetId="7" r:id="rId5"/>
    <sheet name="990206" sheetId="8" r:id="rId6"/>
    <sheet name="990207" sheetId="9" r:id="rId7"/>
    <sheet name="998559" sheetId="10" r:id="rId8"/>
  </sheets>
  <definedNames>
    <definedName name="_xlnm.Print_Area" localSheetId="2">'990202'!$A:$Z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18" i="12" l="1"/>
  <c r="X18" i="12"/>
  <c r="V18" i="12"/>
  <c r="N18" i="12"/>
  <c r="H18" i="12"/>
  <c r="F18" i="12"/>
  <c r="Z17" i="12"/>
  <c r="V17" i="12"/>
  <c r="T17" i="12"/>
  <c r="T18" i="12" s="1"/>
  <c r="R17" i="12"/>
  <c r="R18" i="12" s="1"/>
  <c r="P17" i="12"/>
  <c r="P18" i="12" s="1"/>
  <c r="L17" i="12"/>
  <c r="L18" i="12" s="1"/>
  <c r="J17" i="12"/>
  <c r="J18" i="12" s="1"/>
  <c r="H17" i="12"/>
  <c r="F17" i="12"/>
  <c r="D17" i="12"/>
  <c r="D18" i="12" s="1"/>
  <c r="N17" i="6" l="1"/>
  <c r="P17" i="6"/>
  <c r="P19" i="6" s="1"/>
  <c r="R17" i="6"/>
  <c r="R19" i="6" s="1"/>
  <c r="T17" i="6"/>
  <c r="H18" i="6"/>
  <c r="J18" i="6"/>
  <c r="N18" i="6"/>
  <c r="N19" i="6" s="1"/>
  <c r="P18" i="6"/>
  <c r="R18" i="6"/>
  <c r="T18" i="6"/>
  <c r="F19" i="6"/>
  <c r="T19" i="6"/>
  <c r="AD19" i="6"/>
  <c r="N17" i="5"/>
  <c r="P17" i="5"/>
  <c r="R17" i="5"/>
  <c r="T17" i="5"/>
  <c r="H18" i="5"/>
  <c r="J18" i="5"/>
  <c r="N18" i="5"/>
  <c r="N19" i="5" s="1"/>
  <c r="P18" i="5"/>
  <c r="R18" i="5"/>
  <c r="T18" i="5"/>
  <c r="T19" i="5" s="1"/>
  <c r="F19" i="5"/>
  <c r="L19" i="5"/>
  <c r="P19" i="5"/>
  <c r="R19" i="5"/>
  <c r="V19" i="5"/>
  <c r="Z19" i="5"/>
  <c r="F17" i="7"/>
  <c r="F18" i="7" s="1"/>
  <c r="L17" i="7"/>
  <c r="N18" i="7"/>
  <c r="P17" i="7"/>
  <c r="R17" i="7"/>
  <c r="R18" i="7" s="1"/>
  <c r="T17" i="7"/>
  <c r="L18" i="7"/>
  <c r="P18" i="7"/>
  <c r="T18" i="7"/>
  <c r="F17" i="8"/>
  <c r="L17" i="8"/>
  <c r="L19" i="8" s="1"/>
  <c r="P17" i="8"/>
  <c r="R17" i="8"/>
  <c r="T17" i="8"/>
  <c r="T19" i="8" s="1"/>
  <c r="F18" i="8"/>
  <c r="H18" i="8"/>
  <c r="J18" i="8"/>
  <c r="J19" i="8" s="1"/>
  <c r="L18" i="8"/>
  <c r="N19" i="8"/>
  <c r="P18" i="8"/>
  <c r="R18" i="8"/>
  <c r="T18" i="8"/>
  <c r="H19" i="8"/>
  <c r="P19" i="8"/>
  <c r="R19" i="8"/>
  <c r="V19" i="8"/>
  <c r="Z19" i="8"/>
  <c r="F17" i="9"/>
  <c r="F20" i="9" s="1"/>
  <c r="H17" i="9"/>
  <c r="J17" i="9"/>
  <c r="L17" i="9"/>
  <c r="P17" i="9"/>
  <c r="P20" i="9" s="1"/>
  <c r="R17" i="9"/>
  <c r="T17" i="9"/>
  <c r="V17" i="9"/>
  <c r="V20" i="9" s="1"/>
  <c r="F18" i="9"/>
  <c r="H18" i="9"/>
  <c r="J18" i="9"/>
  <c r="L18" i="9"/>
  <c r="P18" i="9"/>
  <c r="R18" i="9"/>
  <c r="T18" i="9"/>
  <c r="V18" i="9"/>
  <c r="F19" i="9"/>
  <c r="H19" i="9"/>
  <c r="J19" i="9"/>
  <c r="L19" i="9"/>
  <c r="P19" i="9"/>
  <c r="R19" i="9"/>
  <c r="T19" i="9"/>
  <c r="V19" i="9"/>
  <c r="Z19" i="9"/>
  <c r="Z20" i="9" s="1"/>
  <c r="H20" i="9"/>
  <c r="J20" i="9"/>
  <c r="L20" i="9"/>
  <c r="N20" i="9"/>
  <c r="R20" i="9"/>
  <c r="T20" i="9"/>
  <c r="F17" i="10"/>
  <c r="H17" i="10"/>
  <c r="J17" i="10"/>
  <c r="L17" i="10"/>
  <c r="P17" i="10"/>
  <c r="P23" i="10" s="1"/>
  <c r="R17" i="10"/>
  <c r="R23" i="10" s="1"/>
  <c r="T17" i="10"/>
  <c r="V17" i="10"/>
  <c r="Z17" i="10"/>
  <c r="F18" i="10"/>
  <c r="F23" i="10" s="1"/>
  <c r="H18" i="10"/>
  <c r="J18" i="10"/>
  <c r="L18" i="10"/>
  <c r="P18" i="10"/>
  <c r="R18" i="10"/>
  <c r="T18" i="10"/>
  <c r="V18" i="10"/>
  <c r="V23" i="10" s="1"/>
  <c r="Z18" i="10"/>
  <c r="Z23" i="10" s="1"/>
  <c r="F19" i="10"/>
  <c r="H19" i="10"/>
  <c r="J19" i="10"/>
  <c r="J23" i="10" s="1"/>
  <c r="L19" i="10"/>
  <c r="P19" i="10"/>
  <c r="R19" i="10"/>
  <c r="T19" i="10"/>
  <c r="V19" i="10"/>
  <c r="Z19" i="10"/>
  <c r="F20" i="10"/>
  <c r="H20" i="10"/>
  <c r="J20" i="10"/>
  <c r="L20" i="10"/>
  <c r="P20" i="10"/>
  <c r="R20" i="10"/>
  <c r="T20" i="10"/>
  <c r="V20" i="10"/>
  <c r="Z20" i="10"/>
  <c r="F21" i="10"/>
  <c r="H21" i="10"/>
  <c r="J21" i="10"/>
  <c r="L21" i="10"/>
  <c r="P21" i="10"/>
  <c r="R21" i="10"/>
  <c r="T21" i="10"/>
  <c r="V21" i="10"/>
  <c r="Z21" i="10"/>
  <c r="F22" i="10"/>
  <c r="H22" i="10"/>
  <c r="J22" i="10"/>
  <c r="L22" i="10"/>
  <c r="N23" i="10"/>
  <c r="P22" i="10"/>
  <c r="R22" i="10"/>
  <c r="T22" i="10"/>
  <c r="V22" i="10"/>
  <c r="Z22" i="10"/>
  <c r="D23" i="10"/>
  <c r="H23" i="10"/>
  <c r="T23" i="10"/>
  <c r="X23" i="10"/>
  <c r="X20" i="9"/>
  <c r="D19" i="9"/>
  <c r="D18" i="9"/>
  <c r="D17" i="9"/>
  <c r="X19" i="8"/>
  <c r="D18" i="8"/>
  <c r="D19" i="8" s="1"/>
  <c r="F16" i="8"/>
  <c r="X18" i="7"/>
  <c r="V18" i="7"/>
  <c r="Z17" i="7"/>
  <c r="Z18" i="7" s="1"/>
  <c r="V17" i="7"/>
  <c r="J17" i="7"/>
  <c r="J18" i="7" s="1"/>
  <c r="H17" i="7"/>
  <c r="H18" i="7" s="1"/>
  <c r="D17" i="7"/>
  <c r="D18" i="7" s="1"/>
  <c r="D19" i="5"/>
  <c r="X18" i="5"/>
  <c r="X17" i="5"/>
  <c r="X19" i="5" s="1"/>
  <c r="J17" i="5"/>
  <c r="H17" i="5"/>
  <c r="H19" i="5" s="1"/>
  <c r="D19" i="6"/>
  <c r="AB18" i="6"/>
  <c r="Z18" i="6"/>
  <c r="X18" i="6"/>
  <c r="V18" i="6"/>
  <c r="L18" i="6"/>
  <c r="AB17" i="6"/>
  <c r="Z17" i="6"/>
  <c r="Z19" i="6" s="1"/>
  <c r="X17" i="6"/>
  <c r="X19" i="6" s="1"/>
  <c r="V17" i="6"/>
  <c r="V19" i="6" s="1"/>
  <c r="L17" i="6"/>
  <c r="J17" i="6"/>
  <c r="H17" i="6"/>
  <c r="H19" i="6" s="1"/>
  <c r="AB16" i="6"/>
  <c r="AB19" i="6" s="1"/>
  <c r="B8" i="1"/>
  <c r="D5" i="1"/>
  <c r="G7" i="1"/>
  <c r="G6" i="1"/>
  <c r="F4" i="1"/>
  <c r="F6" i="1"/>
  <c r="C5" i="1"/>
  <c r="G9" i="1"/>
  <c r="E5" i="1"/>
  <c r="F7" i="1"/>
  <c r="C6" i="1"/>
  <c r="E9" i="1"/>
  <c r="B7" i="1"/>
  <c r="E7" i="1"/>
  <c r="E8" i="1"/>
  <c r="E4" i="1"/>
  <c r="D8" i="1"/>
  <c r="D9" i="1"/>
  <c r="B5" i="1"/>
  <c r="F5" i="1"/>
  <c r="B4" i="1"/>
  <c r="C7" i="1"/>
  <c r="C8" i="1"/>
  <c r="C4" i="1"/>
  <c r="F8" i="1"/>
  <c r="C9" i="1"/>
  <c r="D7" i="1"/>
  <c r="D4" i="1"/>
  <c r="B9" i="1"/>
  <c r="G4" i="1"/>
  <c r="F9" i="1"/>
  <c r="G5" i="1"/>
  <c r="E6" i="1"/>
  <c r="B6" i="1"/>
  <c r="G8" i="1"/>
  <c r="D6" i="1"/>
  <c r="L23" i="10" l="1"/>
  <c r="L19" i="6"/>
  <c r="J19" i="5"/>
  <c r="J19" i="6"/>
  <c r="F19" i="8"/>
  <c r="D20" i="9"/>
</calcChain>
</file>

<file path=xl/sharedStrings.xml><?xml version="1.0" encoding="utf-8"?>
<sst xmlns="http://schemas.openxmlformats.org/spreadsheetml/2006/main" count="356" uniqueCount="61">
  <si>
    <t>MONTHLY WORKSHEET FOR SPLIT LEASES</t>
  </si>
  <si>
    <t>STORAGE OPERATOR NAME:</t>
  </si>
  <si>
    <t>ROVER OPERATING LLC</t>
  </si>
  <si>
    <t>Production Month</t>
  </si>
  <si>
    <t>Storage Leases</t>
  </si>
  <si>
    <t>Contact Person</t>
  </si>
  <si>
    <t>Contact - Phone Number</t>
  </si>
  <si>
    <t>Contact - Fax Number</t>
  </si>
  <si>
    <t>Contact - Email</t>
  </si>
  <si>
    <t>Update Status</t>
  </si>
  <si>
    <t>Bot Process Date</t>
  </si>
  <si>
    <t>FOR STORAGE LEASE NO.</t>
  </si>
  <si>
    <t>OPERATOR NAME:</t>
  </si>
  <si>
    <t>Rover Operating LLC</t>
  </si>
  <si>
    <t>CONTACT FOR BREAKOUT:</t>
  </si>
  <si>
    <t>CONTACT PHONE NUMBER:</t>
  </si>
  <si>
    <t>CONTACT FAX NUMBER:</t>
  </si>
  <si>
    <t>CONTACT EMAIL ADDRESS:</t>
  </si>
  <si>
    <t>Status</t>
  </si>
  <si>
    <t>Error</t>
  </si>
  <si>
    <t>BOT Process Date</t>
  </si>
  <si>
    <t>05-24-2019</t>
  </si>
  <si>
    <t>REVISED 11/20/18</t>
  </si>
  <si>
    <t>REBOOKED 11/21/18</t>
  </si>
  <si>
    <t xml:space="preserve"> </t>
  </si>
  <si>
    <t>Lease Totals#</t>
  </si>
  <si>
    <t>LSE#</t>
  </si>
  <si>
    <t>LEASE NAME</t>
  </si>
  <si>
    <t>% Splits</t>
  </si>
  <si>
    <t>Barrels</t>
  </si>
  <si>
    <t>THOMPSON 3-5 #12</t>
  </si>
  <si>
    <t>THOMPSON 3-5 #11</t>
  </si>
  <si>
    <t>THOMPSON 3-5 #13</t>
  </si>
  <si>
    <t>COMMENTS</t>
  </si>
  <si>
    <t>CHECK</t>
  </si>
  <si>
    <t>THOMPSON 3-4 #10</t>
  </si>
  <si>
    <t>THOMPSON 3-5 #9</t>
  </si>
  <si>
    <t>THOMPSON 3-5 #14</t>
  </si>
  <si>
    <t>05-06-2019</t>
  </si>
  <si>
    <t>JACK B-15 #001</t>
  </si>
  <si>
    <t>JACK B-15 #002</t>
  </si>
  <si>
    <t>WIMBERLY #005</t>
  </si>
  <si>
    <t>WIMBERLY #006</t>
  </si>
  <si>
    <t>WIMBERLY #007</t>
  </si>
  <si>
    <t>GREENWOOD #004</t>
  </si>
  <si>
    <t>J L GREENWOOD #005</t>
  </si>
  <si>
    <t>GREENWOOD #007</t>
  </si>
  <si>
    <t>GREENWOOD #002</t>
  </si>
  <si>
    <t>HALE STATE #1</t>
  </si>
  <si>
    <t>HALE STATE #2</t>
  </si>
  <si>
    <t>HALE STATE #4</t>
  </si>
  <si>
    <t>HALE STATE #5</t>
  </si>
  <si>
    <t>HALE STATE #6</t>
  </si>
  <si>
    <t>HALE STATE #7</t>
  </si>
  <si>
    <t>M E HALE 2</t>
  </si>
  <si>
    <t>Sona</t>
  </si>
  <si>
    <t>666-621-5551</t>
  </si>
  <si>
    <t>sona@abc.com</t>
  </si>
  <si>
    <t>Bharat</t>
  </si>
  <si>
    <t>222-234-1222</t>
  </si>
  <si>
    <t>bhart@abc.com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</si>
</sst>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9" fontId="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" xfId="0" applyNumberFormat="1" applyFill="1" applyBorder="1" applyAlignment="1" applyProtection="1"/>
    <xf numFmtId="0" fontId="0" fillId="0" borderId="2" xfId="0" applyNumberFormat="1" applyFill="1" applyBorder="1" applyAlignment="1" applyProtection="1"/>
    <xf numFmtId="0" fontId="0" fillId="0" borderId="3" xfId="0" applyNumberFormat="1" applyFill="1" applyBorder="1" applyAlignment="1" applyProtection="1"/>
    <xf numFmtId="0" fontId="0" fillId="0" borderId="4" xfId="0" applyNumberFormat="1" applyFill="1" applyBorder="1" applyAlignment="1" applyProtection="1"/>
    <xf numFmtId="0" fontId="0" fillId="0" borderId="5" xfId="0" applyNumberFormat="1" applyFill="1" applyBorder="1" applyAlignment="1" applyProtection="1"/>
    <xf numFmtId="0" fontId="0" fillId="0" borderId="6" xfId="0" applyNumberFormat="1" applyFill="1" applyBorder="1" applyAlignment="1" applyProtection="1"/>
    <xf numFmtId="0" fontId="0" fillId="0" borderId="7" xfId="0" applyNumberFormat="1" applyFill="1" applyBorder="1" applyAlignment="1" applyProtection="1"/>
    <xf numFmtId="0" fontId="0" fillId="0" borderId="8" xfId="0" applyNumberFormat="1" applyFill="1" applyBorder="1" applyAlignment="1" applyProtection="1"/>
    <xf numFmtId="0" fontId="0" fillId="0" borderId="9" xfId="0" applyNumberFormat="1" applyFill="1" applyBorder="1" applyAlignment="1" applyProtection="1"/>
    <xf numFmtId="0" fontId="0" fillId="0" borderId="10" xfId="0" applyNumberFormat="1" applyFill="1" applyBorder="1" applyAlignment="1" applyProtection="1"/>
    <xf numFmtId="2" fontId="0" fillId="0" borderId="10" xfId="0" applyNumberFormat="1" applyFill="1" applyBorder="1" applyAlignment="1" applyProtection="1"/>
    <xf numFmtId="9" fontId="0" fillId="0" borderId="10" xfId="1" applyFont="1" applyFill="1" applyBorder="1" applyAlignment="1" applyProtection="1"/>
    <xf numFmtId="2" fontId="0" fillId="0" borderId="8" xfId="0" applyNumberFormat="1" applyFill="1" applyBorder="1" applyAlignment="1" applyProtection="1"/>
    <xf numFmtId="2" fontId="0" fillId="0" borderId="5" xfId="0" applyNumberFormat="1" applyFill="1" applyBorder="1" applyAlignment="1" applyProtection="1"/>
    <xf numFmtId="10" fontId="0" fillId="0" borderId="10" xfId="1" applyNumberFormat="1" applyFont="1" applyFill="1" applyBorder="1" applyAlignment="1" applyProtection="1"/>
    <xf numFmtId="0" fontId="0" fillId="0" borderId="0" xfId="0" applyNumberFormat="1" applyFill="1" applyAlignment="1" applyProtection="1"/>
    <xf numFmtId="17" fontId="0" fillId="0" borderId="0" xfId="0" applyNumberFormat="1" applyFill="1" applyAlignment="1" applyProtection="1"/>
    <xf numFmtId="0" fontId="1" fillId="2" borderId="1" xfId="0" applyNumberFormat="1" applyFont="1" applyFill="1" applyBorder="1" applyAlignment="1" applyProtection="1"/>
    <xf numFmtId="0" fontId="0" fillId="3" borderId="9" xfId="0" applyNumberFormat="1" applyFill="1" applyBorder="1" applyAlignment="1" applyProtection="1"/>
    <xf numFmtId="17" fontId="0" fillId="3" borderId="9" xfId="0" applyNumberFormat="1" applyFill="1" applyBorder="1" applyAlignment="1" applyProtection="1"/>
    <xf numFmtId="17" fontId="0" fillId="3" borderId="3" xfId="0" applyNumberFormat="1" applyFill="1" applyBorder="1" applyAlignment="1" applyProtection="1"/>
    <xf numFmtId="0" fontId="0" fillId="3" borderId="2" xfId="0" applyNumberFormat="1" applyFill="1" applyBorder="1" applyAlignment="1" applyProtection="1"/>
    <xf numFmtId="0" fontId="0" fillId="3" borderId="0" xfId="0" applyNumberFormat="1" applyFill="1" applyAlignment="1" applyProtection="1"/>
    <xf numFmtId="0" fontId="0" fillId="3" borderId="5" xfId="0" applyNumberFormat="1" applyFill="1" applyBorder="1" applyAlignment="1" applyProtection="1"/>
    <xf numFmtId="9" fontId="0" fillId="0" borderId="0" xfId="0" applyNumberFormat="1" applyFill="1" applyAlignment="1" applyProtection="1"/>
    <xf numFmtId="2" fontId="0" fillId="0" borderId="0" xfId="0" applyNumberFormat="1" applyFill="1" applyAlignment="1" applyProtection="1"/>
    <xf numFmtId="10" fontId="0" fillId="0" borderId="0" xfId="0" applyNumberFormat="1" applyFill="1" applyAlignment="1" applyProtection="1"/>
    <xf numFmtId="0" fontId="6" fillId="0" borderId="8" xfId="10" applyNumberFormat="1" applyFill="1" applyBorder="1" applyAlignment="1" applyProtection="1">
      <alignment horizontal="left"/>
    </xf>
    <xf numFmtId="0" fontId="0" fillId="0" borderId="1" xfId="0" applyBorder="1"/>
    <xf numFmtId="10" fontId="0" fillId="0" borderId="1" xfId="1" applyNumberFormat="1" applyFont="1" applyBorder="1"/>
    <xf numFmtId="10" fontId="0" fillId="4" borderId="1" xfId="1" applyNumberFormat="1" applyFont="1" applyFill="1" applyBorder="1"/>
    <xf numFmtId="0" fontId="0" fillId="4" borderId="1" xfId="0" applyFill="1" applyBorder="1"/>
    <xf numFmtId="9" fontId="0" fillId="4" borderId="10" xfId="1" applyFont="1" applyFill="1" applyBorder="1" applyAlignment="1" applyProtection="1"/>
    <xf numFmtId="2" fontId="0" fillId="4" borderId="10" xfId="0" applyNumberFormat="1" applyFill="1" applyBorder="1" applyAlignment="1" applyProtection="1"/>
  </cellXfs>
  <cellStyles count="11">
    <cellStyle name="Comma 2" xfId="4"/>
    <cellStyle name="Comma 2 2" xfId="7"/>
    <cellStyle name="Comma 3" xfId="3"/>
    <cellStyle name="Hyperlink" xfId="10" builtinId="8"/>
    <cellStyle name="Hyperlink 2" xfId="5"/>
    <cellStyle name="Normal" xfId="0" builtinId="0"/>
    <cellStyle name="Normal 2" xfId="2"/>
    <cellStyle name="Normal 3" xfId="6"/>
    <cellStyle name="Percent" xfId="1" builtinId="5"/>
    <cellStyle name="Percent 2" xfId="9"/>
    <cellStyle name="Percent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bhart@abc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hart@abc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bhart@abc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bhart@abc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sona@abc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sona@abc.com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mailto:sona@ab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9"/>
  <sheetViews>
    <sheetView workbookViewId="0">
      <selection activeCell="A6" sqref="A6"/>
    </sheetView>
  </sheetViews>
  <sheetFormatPr defaultRowHeight="15" x14ac:dyDescent="0.25"/>
  <cols>
    <col min="1" max="1" width="26.7109375" style="16" customWidth="1"/>
    <col min="2" max="5" width="21.42578125" style="16" customWidth="1"/>
    <col min="6" max="7" width="28.7109375" style="16" customWidth="1"/>
  </cols>
  <sheetData>
    <row r="1" spans="1:7" x14ac:dyDescent="0.25">
      <c r="A1" s="16" t="s">
        <v>0</v>
      </c>
    </row>
    <row r="2" spans="1:7" x14ac:dyDescent="0.25">
      <c r="A2" s="16" t="s">
        <v>1</v>
      </c>
      <c r="B2" s="16" t="s">
        <v>2</v>
      </c>
      <c r="E2" s="16" t="s">
        <v>3</v>
      </c>
      <c r="F2" s="17">
        <v>43586</v>
      </c>
    </row>
    <row r="3" spans="1:7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</row>
    <row r="4" spans="1:7" x14ac:dyDescent="0.25">
      <c r="A4" s="1">
        <v>990202</v>
      </c>
      <c r="B4" s="1" t="str">
        <f t="shared" ref="B4:B9" ca="1" si="0">INDIRECT($A4&amp;"!B4")</f>
        <v>Bharat</v>
      </c>
      <c r="C4" s="1" t="str">
        <f t="shared" ref="C4:C9" ca="1" si="1">INDIRECT($A4&amp;"!B5")</f>
        <v>222-234-1222</v>
      </c>
      <c r="D4" s="1">
        <f t="shared" ref="D4:D9" ca="1" si="2">INDIRECT($A4&amp;"!B6")</f>
        <v>0</v>
      </c>
      <c r="E4" s="1" t="str">
        <f t="shared" ref="E4:E9" ca="1" si="3">INDIRECT($A4&amp;"!B7")</f>
        <v>bhart@abc.com</v>
      </c>
      <c r="F4" s="1" t="str">
        <f t="shared" ref="F4:F9" ca="1" si="4">INDIRECT($A4&amp;"!B8")</f>
        <v>Error</v>
      </c>
      <c r="G4" s="1" t="str">
        <f t="shared" ref="G4:G9" ca="1" si="5">INDIRECT($A4&amp;"!B9")</f>
        <v>05-24-2019</v>
      </c>
    </row>
    <row r="5" spans="1:7" x14ac:dyDescent="0.25">
      <c r="A5" s="1">
        <v>990203</v>
      </c>
      <c r="B5" s="1" t="str">
        <f t="shared" ca="1" si="0"/>
        <v>Bharat</v>
      </c>
      <c r="C5" s="1" t="str">
        <f t="shared" ca="1" si="1"/>
        <v>222-234-1222</v>
      </c>
      <c r="D5" s="1">
        <f t="shared" ca="1" si="2"/>
        <v>0</v>
      </c>
      <c r="E5" s="1" t="str">
        <f t="shared" ca="1" si="3"/>
        <v>bhart@abc.com</v>
      </c>
      <c r="F5" s="1" t="str">
        <f t="shared" ca="1" si="4"/>
        <v>Error</v>
      </c>
      <c r="G5" s="1" t="str">
        <f t="shared" ca="1" si="5"/>
        <v>05-24-2019</v>
      </c>
    </row>
    <row r="6" spans="1:7" x14ac:dyDescent="0.25">
      <c r="A6" s="1">
        <v>990204</v>
      </c>
      <c r="B6" s="1" t="str">
        <f t="shared" ca="1" si="0"/>
        <v>Bharat</v>
      </c>
      <c r="C6" s="1" t="str">
        <f t="shared" ca="1" si="1"/>
        <v>222-234-1222</v>
      </c>
      <c r="D6" s="1">
        <f t="shared" ca="1" si="2"/>
        <v>0</v>
      </c>
      <c r="E6" s="1" t="str">
        <f t="shared" ca="1" si="3"/>
        <v>bhart@abc.com</v>
      </c>
      <c r="F6" s="1" t="str">
        <f t="shared" ca="1" si="4"/>
        <v>Error</v>
      </c>
      <c r="G6" s="1" t="str">
        <f t="shared" ca="1" si="5"/>
        <v>05-06-2019</v>
      </c>
    </row>
    <row r="7" spans="1:7" x14ac:dyDescent="0.25">
      <c r="A7" s="1">
        <v>990206</v>
      </c>
      <c r="B7" s="1" t="str">
        <f t="shared" ca="1" si="0"/>
        <v>Sona</v>
      </c>
      <c r="C7" s="1" t="str">
        <f t="shared" ca="1" si="1"/>
        <v>666-621-5551</v>
      </c>
      <c r="D7" s="1">
        <f t="shared" ca="1" si="2"/>
        <v>0</v>
      </c>
      <c r="E7" s="1" t="str">
        <f t="shared" ca="1" si="3"/>
        <v>sona@abc.com</v>
      </c>
      <c r="F7" s="1" t="str">
        <f t="shared" ca="1" si="4"/>
        <v>Error</v>
      </c>
      <c r="G7" s="1" t="str">
        <f t="shared" ca="1" si="5"/>
        <v>05-06-2019</v>
      </c>
    </row>
    <row r="8" spans="1:7" x14ac:dyDescent="0.25">
      <c r="A8" s="1">
        <v>990207</v>
      </c>
      <c r="B8" s="1" t="str">
        <f t="shared" ca="1" si="0"/>
        <v>Sona</v>
      </c>
      <c r="C8" s="1" t="str">
        <f t="shared" ca="1" si="1"/>
        <v>666-621-5551</v>
      </c>
      <c r="D8" s="1">
        <f t="shared" ca="1" si="2"/>
        <v>0</v>
      </c>
      <c r="E8" s="1" t="str">
        <f t="shared" ca="1" si="3"/>
        <v>sona@abc.com</v>
      </c>
      <c r="F8" s="1" t="str">
        <f t="shared" ca="1" si="4"/>
        <v>Error</v>
      </c>
      <c r="G8" s="1" t="str">
        <f t="shared" ca="1" si="5"/>
        <v>05-06-2019</v>
      </c>
    </row>
    <row r="9" spans="1:7" x14ac:dyDescent="0.25">
      <c r="A9" s="1">
        <v>998559</v>
      </c>
      <c r="B9" s="1" t="str">
        <f t="shared" ca="1" si="0"/>
        <v>Sona</v>
      </c>
      <c r="C9" s="1" t="str">
        <f t="shared" ca="1" si="1"/>
        <v>666-621-5551</v>
      </c>
      <c r="D9" s="1">
        <f t="shared" ca="1" si="2"/>
        <v>0</v>
      </c>
      <c r="E9" s="1" t="str">
        <f t="shared" ca="1" si="3"/>
        <v>sona@abc.com</v>
      </c>
      <c r="F9" s="1" t="str">
        <f t="shared" ca="1" si="4"/>
        <v>Error</v>
      </c>
      <c r="G9" s="1" t="str">
        <f t="shared" ca="1" si="5"/>
        <v>05-06-2019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showGridLines="0" tabSelected="1" workbookViewId="0">
      <selection activeCell="M16" sqref="M16:N17"/>
    </sheetView>
  </sheetViews>
  <sheetFormatPr defaultRowHeight="15" x14ac:dyDescent="0.25"/>
  <cols>
    <col min="1" max="2" width="35.7109375" style="16" customWidth="1"/>
    <col min="3" max="4" width="9.140625" style="16" customWidth="1"/>
    <col min="13" max="13" width="13.28515625" bestFit="1" customWidth="1"/>
  </cols>
  <sheetData>
    <row r="1" spans="1:26" ht="15.75" customHeight="1" thickBot="1" x14ac:dyDescent="0.3">
      <c r="A1" s="16" t="s">
        <v>0</v>
      </c>
      <c r="C1"/>
      <c r="D1"/>
    </row>
    <row r="2" spans="1:26" x14ac:dyDescent="0.25">
      <c r="A2" s="2" t="s">
        <v>11</v>
      </c>
      <c r="B2" s="3">
        <v>990204</v>
      </c>
    </row>
    <row r="3" spans="1:26" x14ac:dyDescent="0.25">
      <c r="A3" s="4" t="s">
        <v>12</v>
      </c>
      <c r="B3" s="5" t="s">
        <v>13</v>
      </c>
    </row>
    <row r="4" spans="1:26" x14ac:dyDescent="0.25">
      <c r="A4" s="4" t="s">
        <v>14</v>
      </c>
      <c r="B4" s="5" t="s">
        <v>58</v>
      </c>
    </row>
    <row r="5" spans="1:26" x14ac:dyDescent="0.25">
      <c r="A5" s="4" t="s">
        <v>15</v>
      </c>
      <c r="B5" s="5" t="s">
        <v>59</v>
      </c>
    </row>
    <row r="6" spans="1:26" x14ac:dyDescent="0.25">
      <c r="A6" s="4" t="s">
        <v>16</v>
      </c>
      <c r="B6" s="5"/>
    </row>
    <row r="7" spans="1:26" ht="15.75" customHeight="1" thickBot="1" x14ac:dyDescent="0.3">
      <c r="A7" s="4" t="s">
        <v>17</v>
      </c>
      <c r="B7" s="28" t="s">
        <v>60</v>
      </c>
      <c r="C7"/>
      <c r="D7"/>
    </row>
    <row r="8" spans="1:26" x14ac:dyDescent="0.25">
      <c r="A8" s="4" t="s">
        <v>18</v>
      </c>
      <c r="B8" s="6" t="s">
        <v>19</v>
      </c>
    </row>
    <row r="9" spans="1:26" ht="15.75" customHeight="1" thickBot="1" x14ac:dyDescent="0.3">
      <c r="A9" s="7" t="s">
        <v>20</v>
      </c>
      <c r="B9" s="8" t="s">
        <v>38</v>
      </c>
      <c r="C9"/>
      <c r="D9"/>
    </row>
    <row r="10" spans="1:26" ht="15.75" customHeight="1" thickBot="1" x14ac:dyDescent="0.3">
      <c r="A10"/>
      <c r="C10"/>
      <c r="D10"/>
    </row>
    <row r="11" spans="1:26" x14ac:dyDescent="0.25">
      <c r="A11" s="2"/>
      <c r="B11" s="9"/>
      <c r="C11" s="19" t="s">
        <v>24</v>
      </c>
      <c r="D11" s="20">
        <v>43466</v>
      </c>
      <c r="E11" s="20"/>
      <c r="F11" s="20">
        <v>43497</v>
      </c>
      <c r="G11" s="20"/>
      <c r="H11" s="20">
        <v>43525</v>
      </c>
      <c r="I11" s="20"/>
      <c r="J11" s="20">
        <v>43556</v>
      </c>
      <c r="K11" s="20"/>
      <c r="L11" s="20">
        <v>43586</v>
      </c>
      <c r="M11" s="20"/>
      <c r="N11" s="20">
        <v>43617</v>
      </c>
      <c r="O11" s="20"/>
      <c r="P11" s="20">
        <v>43647</v>
      </c>
      <c r="Q11" s="20"/>
      <c r="R11" s="20">
        <v>43678</v>
      </c>
      <c r="S11" s="20"/>
      <c r="T11" s="20">
        <v>43709</v>
      </c>
      <c r="U11" s="20"/>
      <c r="V11" s="20">
        <v>43739</v>
      </c>
      <c r="W11" s="20"/>
      <c r="X11" s="20">
        <v>43770</v>
      </c>
      <c r="Y11" s="20"/>
      <c r="Z11" s="21">
        <v>43800</v>
      </c>
    </row>
    <row r="12" spans="1:26" ht="15.75" customHeight="1" thickBot="1" x14ac:dyDescent="0.3">
      <c r="A12" s="7" t="s">
        <v>25</v>
      </c>
      <c r="B12" s="10"/>
      <c r="C12" s="11"/>
      <c r="D12" s="11">
        <v>0</v>
      </c>
      <c r="E12" s="11"/>
      <c r="F12" s="11">
        <v>0</v>
      </c>
      <c r="G12" s="11"/>
      <c r="H12" s="11">
        <v>164.49</v>
      </c>
      <c r="I12" s="11"/>
      <c r="J12" s="11">
        <v>0</v>
      </c>
      <c r="K12" s="11"/>
      <c r="L12" s="11">
        <v>175.22</v>
      </c>
      <c r="M12" s="11"/>
      <c r="N12" s="11">
        <v>0</v>
      </c>
      <c r="O12" s="11"/>
      <c r="P12" s="11">
        <v>0</v>
      </c>
      <c r="Q12" s="11"/>
      <c r="R12" s="11">
        <v>0</v>
      </c>
      <c r="S12" s="11"/>
      <c r="T12" s="11">
        <v>0</v>
      </c>
      <c r="U12" s="11"/>
      <c r="V12" s="11">
        <v>0</v>
      </c>
      <c r="W12" s="11"/>
      <c r="X12" s="11">
        <v>0</v>
      </c>
      <c r="Y12" s="11"/>
      <c r="Z12" s="13">
        <v>0</v>
      </c>
    </row>
    <row r="13" spans="1:26" ht="15.75" customHeight="1" thickBot="1" x14ac:dyDescent="0.3">
      <c r="A13"/>
      <c r="B13"/>
      <c r="C13"/>
      <c r="D13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26" x14ac:dyDescent="0.25">
      <c r="A14" s="22" t="s">
        <v>26</v>
      </c>
      <c r="B14" s="19" t="s">
        <v>27</v>
      </c>
      <c r="C14" s="20">
        <v>43466</v>
      </c>
      <c r="D14" s="20"/>
      <c r="E14" s="20">
        <v>43497</v>
      </c>
      <c r="F14" s="20"/>
      <c r="G14" s="20">
        <v>43525</v>
      </c>
      <c r="H14" s="20"/>
      <c r="I14" s="20">
        <v>43556</v>
      </c>
      <c r="J14" s="20"/>
      <c r="K14" s="20">
        <v>43586</v>
      </c>
      <c r="L14" s="20"/>
      <c r="M14" s="20">
        <v>43617</v>
      </c>
      <c r="N14" s="20"/>
      <c r="O14" s="20">
        <v>43647</v>
      </c>
      <c r="P14" s="20"/>
      <c r="Q14" s="20">
        <v>43678</v>
      </c>
      <c r="R14" s="20"/>
      <c r="S14" s="20">
        <v>43709</v>
      </c>
      <c r="T14" s="20"/>
      <c r="U14" s="20">
        <v>43739</v>
      </c>
      <c r="V14" s="20"/>
      <c r="W14" s="20">
        <v>43770</v>
      </c>
      <c r="X14" s="20"/>
      <c r="Y14" s="20">
        <v>43800</v>
      </c>
      <c r="Z14" s="21"/>
    </row>
    <row r="15" spans="1:26" x14ac:dyDescent="0.25">
      <c r="A15" s="4"/>
      <c r="C15" s="23" t="s">
        <v>28</v>
      </c>
      <c r="D15" s="23" t="s">
        <v>29</v>
      </c>
      <c r="E15" s="23" t="s">
        <v>28</v>
      </c>
      <c r="F15" s="23" t="s">
        <v>29</v>
      </c>
      <c r="G15" s="23" t="s">
        <v>28</v>
      </c>
      <c r="H15" s="23" t="s">
        <v>29</v>
      </c>
      <c r="I15" s="23" t="s">
        <v>28</v>
      </c>
      <c r="J15" s="23" t="s">
        <v>29</v>
      </c>
      <c r="K15" s="23" t="s">
        <v>28</v>
      </c>
      <c r="L15" s="23" t="s">
        <v>29</v>
      </c>
      <c r="M15" s="23" t="s">
        <v>28</v>
      </c>
      <c r="N15" s="23" t="s">
        <v>29</v>
      </c>
      <c r="O15" s="23" t="s">
        <v>28</v>
      </c>
      <c r="P15" s="23" t="s">
        <v>29</v>
      </c>
      <c r="Q15" s="23" t="s">
        <v>28</v>
      </c>
      <c r="R15" s="23" t="s">
        <v>29</v>
      </c>
      <c r="S15" s="23" t="s">
        <v>28</v>
      </c>
      <c r="T15" s="23" t="s">
        <v>29</v>
      </c>
      <c r="U15" s="23" t="s">
        <v>28</v>
      </c>
      <c r="V15" s="23" t="s">
        <v>29</v>
      </c>
      <c r="W15" s="23" t="s">
        <v>28</v>
      </c>
      <c r="X15" s="23" t="s">
        <v>29</v>
      </c>
      <c r="Y15" s="23" t="s">
        <v>28</v>
      </c>
      <c r="Z15" s="24" t="s">
        <v>29</v>
      </c>
    </row>
    <row r="16" spans="1:26" x14ac:dyDescent="0.25">
      <c r="A16" s="4">
        <v>193021</v>
      </c>
      <c r="B16" s="16" t="s">
        <v>39</v>
      </c>
      <c r="C16" s="25">
        <v>0</v>
      </c>
      <c r="D16" s="16">
        <v>0</v>
      </c>
      <c r="E16" s="25">
        <v>0</v>
      </c>
      <c r="F16" s="16">
        <v>0</v>
      </c>
      <c r="G16" s="25">
        <v>0</v>
      </c>
      <c r="H16" s="16">
        <v>0</v>
      </c>
      <c r="I16" s="25">
        <v>0</v>
      </c>
      <c r="J16" s="16">
        <v>0</v>
      </c>
      <c r="K16" s="25">
        <v>0</v>
      </c>
      <c r="L16" s="16">
        <v>0</v>
      </c>
      <c r="M16" s="31">
        <v>0.12</v>
      </c>
      <c r="N16" s="32">
        <v>345.61</v>
      </c>
      <c r="O16" s="25">
        <v>0</v>
      </c>
      <c r="P16" s="16">
        <v>0</v>
      </c>
      <c r="Q16" s="25">
        <v>0</v>
      </c>
      <c r="R16" s="16">
        <v>0</v>
      </c>
      <c r="S16" s="25">
        <v>0</v>
      </c>
      <c r="T16" s="16">
        <v>0</v>
      </c>
      <c r="U16" s="25">
        <v>0</v>
      </c>
      <c r="V16" s="26">
        <v>0</v>
      </c>
      <c r="W16" s="25">
        <v>0</v>
      </c>
      <c r="X16" s="26">
        <v>0</v>
      </c>
      <c r="Y16" s="25">
        <v>0</v>
      </c>
      <c r="Z16" s="5">
        <v>0</v>
      </c>
    </row>
    <row r="17" spans="1:26" ht="15.75" customHeight="1" thickBot="1" x14ac:dyDescent="0.3">
      <c r="A17" s="7">
        <v>206672</v>
      </c>
      <c r="B17" s="10" t="s">
        <v>40</v>
      </c>
      <c r="C17" s="12">
        <v>0.33300000000000002</v>
      </c>
      <c r="D17" s="11">
        <f>C17*D$12</f>
        <v>0</v>
      </c>
      <c r="E17" s="12">
        <v>0.33300000000000002</v>
      </c>
      <c r="F17" s="11">
        <f>E17*F$12</f>
        <v>0</v>
      </c>
      <c r="G17" s="11">
        <v>0.33300000000000002</v>
      </c>
      <c r="H17" s="11">
        <f>G17*H$12</f>
        <v>54.775170000000003</v>
      </c>
      <c r="I17" s="11">
        <v>0.33300000000000002</v>
      </c>
      <c r="J17" s="11">
        <f>I17*J$12</f>
        <v>0</v>
      </c>
      <c r="K17" s="12">
        <v>0.25</v>
      </c>
      <c r="L17" s="11">
        <f>K17*L$12</f>
        <v>43.805</v>
      </c>
      <c r="M17" s="33">
        <v>0.16</v>
      </c>
      <c r="N17" s="34">
        <v>448</v>
      </c>
      <c r="O17" s="12">
        <v>0.25</v>
      </c>
      <c r="P17" s="11">
        <f>O17*P$12</f>
        <v>0</v>
      </c>
      <c r="Q17" s="12">
        <v>0.25</v>
      </c>
      <c r="R17" s="11">
        <f>Q17*R$12</f>
        <v>0</v>
      </c>
      <c r="S17" s="12">
        <v>0.25</v>
      </c>
      <c r="T17" s="11">
        <f>S17*T$12</f>
        <v>0</v>
      </c>
      <c r="U17" s="12">
        <v>0</v>
      </c>
      <c r="V17" s="11">
        <f>U17*V$12</f>
        <v>0</v>
      </c>
      <c r="W17" s="12">
        <v>2.5000000000000001E-3</v>
      </c>
      <c r="X17" s="11">
        <v>0</v>
      </c>
      <c r="Y17" s="12">
        <v>0</v>
      </c>
      <c r="Z17" s="13">
        <f>Y17*Z$12</f>
        <v>0</v>
      </c>
    </row>
    <row r="18" spans="1:26" x14ac:dyDescent="0.25">
      <c r="A18" s="16" t="s">
        <v>33</v>
      </c>
      <c r="B18" s="16" t="s">
        <v>34</v>
      </c>
      <c r="D18" s="16">
        <f>D12-SUM(D16:D17)</f>
        <v>0</v>
      </c>
      <c r="F18" s="16">
        <f>F12-SUM(F16:F17)</f>
        <v>0</v>
      </c>
      <c r="H18" s="16">
        <f>H12-SUM(H16:H17)</f>
        <v>109.71483000000001</v>
      </c>
      <c r="J18" s="16">
        <f>J12-SUM(J16:J17)</f>
        <v>0</v>
      </c>
      <c r="L18" s="16">
        <f>L12-SUM(L16:L17)</f>
        <v>131.41499999999999</v>
      </c>
      <c r="N18" s="16">
        <f>N12-SUM(N16:N17)</f>
        <v>-793.61</v>
      </c>
      <c r="P18" s="16">
        <f>P12-SUM(P16:P17)</f>
        <v>0</v>
      </c>
      <c r="R18" s="16">
        <f>R12-SUM(R16:R17)</f>
        <v>0</v>
      </c>
      <c r="T18" s="16">
        <f>T12-SUM(T16:T17)</f>
        <v>0</v>
      </c>
      <c r="V18" s="16">
        <f>V12-SUM(V16:V17)</f>
        <v>0</v>
      </c>
      <c r="X18" s="16">
        <f>X12-SUM(X16:X17)</f>
        <v>0</v>
      </c>
      <c r="Z18" s="16">
        <f>Z12-SUM(Z16:Z17)</f>
        <v>0</v>
      </c>
    </row>
  </sheetData>
  <dataValidations count="1">
    <dataValidation type="list" allowBlank="1" showInputMessage="1" showErrorMessage="1" sqref="B8">
      <formula1>"To Be Processed, Successfully Processed, Error"</formula1>
    </dataValidation>
  </dataValidations>
  <hyperlinks>
    <hyperlink ref="B7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showGridLines="0" workbookViewId="0">
      <pane xSplit="2" topLeftCell="C1" activePane="topRight" state="frozenSplit"/>
      <selection activeCell="A4" sqref="A4 A4"/>
      <selection pane="topRight" activeCell="B27" sqref="B27"/>
    </sheetView>
  </sheetViews>
  <sheetFormatPr defaultRowHeight="15" x14ac:dyDescent="0.25"/>
  <cols>
    <col min="1" max="2" width="35.7109375" style="16" customWidth="1"/>
    <col min="3" max="20" width="9.140625" style="16" customWidth="1"/>
  </cols>
  <sheetData>
    <row r="1" spans="1:30" ht="15.75" customHeight="1" thickBot="1" x14ac:dyDescent="0.3">
      <c r="A1" s="16" t="s">
        <v>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30" ht="14.45" customHeight="1" x14ac:dyDescent="0.25">
      <c r="A2" s="2" t="s">
        <v>11</v>
      </c>
      <c r="B2" s="3">
        <v>990202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30" ht="14.45" customHeight="1" x14ac:dyDescent="0.25">
      <c r="A3" s="4" t="s">
        <v>12</v>
      </c>
      <c r="B3" s="5" t="s">
        <v>13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30" ht="14.45" customHeight="1" x14ac:dyDescent="0.25">
      <c r="A4" s="4" t="s">
        <v>14</v>
      </c>
      <c r="B4" s="5" t="s">
        <v>58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</row>
    <row r="5" spans="1:30" ht="14.45" customHeight="1" x14ac:dyDescent="0.25">
      <c r="A5" s="4" t="s">
        <v>15</v>
      </c>
      <c r="B5" s="5" t="s">
        <v>59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30" ht="14.45" customHeight="1" x14ac:dyDescent="0.25">
      <c r="A6" s="4" t="s">
        <v>16</v>
      </c>
      <c r="B6" s="5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</row>
    <row r="7" spans="1:30" ht="15.75" customHeight="1" thickBot="1" x14ac:dyDescent="0.3">
      <c r="A7" s="4" t="s">
        <v>17</v>
      </c>
      <c r="B7" s="28" t="s">
        <v>60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</row>
    <row r="8" spans="1:30" ht="14.45" customHeight="1" x14ac:dyDescent="0.25">
      <c r="A8" s="4" t="s">
        <v>18</v>
      </c>
      <c r="B8" s="6" t="s">
        <v>19</v>
      </c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</row>
    <row r="9" spans="1:30" ht="15.75" customHeight="1" thickBot="1" x14ac:dyDescent="0.3">
      <c r="A9" s="7" t="s">
        <v>20</v>
      </c>
      <c r="B9" s="8" t="s">
        <v>21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W9" s="16" t="s">
        <v>22</v>
      </c>
      <c r="Y9" s="16" t="s">
        <v>23</v>
      </c>
    </row>
    <row r="10" spans="1:30" ht="15.75" customHeight="1" thickBot="1" x14ac:dyDescent="0.3">
      <c r="A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1:30" ht="14.45" customHeight="1" x14ac:dyDescent="0.25">
      <c r="A11" s="2"/>
      <c r="B11" s="9"/>
      <c r="C11" s="19" t="s">
        <v>24</v>
      </c>
      <c r="D11" s="20">
        <v>43466</v>
      </c>
      <c r="E11" s="20"/>
      <c r="F11" s="20">
        <v>43497</v>
      </c>
      <c r="G11" s="20"/>
      <c r="H11" s="20">
        <v>43525</v>
      </c>
      <c r="I11" s="20"/>
      <c r="J11" s="20">
        <v>43556</v>
      </c>
      <c r="K11" s="20"/>
      <c r="L11" s="20">
        <v>43586</v>
      </c>
      <c r="M11" s="20"/>
      <c r="N11" s="20">
        <v>43617</v>
      </c>
      <c r="O11" s="20"/>
      <c r="P11" s="20">
        <v>43647</v>
      </c>
      <c r="Q11" s="20"/>
      <c r="R11" s="20">
        <v>43678</v>
      </c>
      <c r="S11" s="20"/>
      <c r="T11" s="20">
        <v>43709</v>
      </c>
      <c r="U11" s="20"/>
      <c r="V11" s="20">
        <v>43739</v>
      </c>
      <c r="W11" s="20"/>
      <c r="X11" s="20">
        <v>43770</v>
      </c>
      <c r="Y11" s="20"/>
      <c r="Z11" s="21">
        <v>43800</v>
      </c>
      <c r="AA11" s="20"/>
      <c r="AB11" s="20">
        <v>43405</v>
      </c>
      <c r="AC11" s="20"/>
      <c r="AD11" s="21">
        <v>43435</v>
      </c>
    </row>
    <row r="12" spans="1:30" ht="15.75" customHeight="1" thickBot="1" x14ac:dyDescent="0.3">
      <c r="A12" s="7" t="s">
        <v>25</v>
      </c>
      <c r="B12" s="10"/>
      <c r="C12" s="11"/>
      <c r="D12" s="11">
        <v>2509.21</v>
      </c>
      <c r="E12" s="11"/>
      <c r="F12" s="11">
        <v>2202.29</v>
      </c>
      <c r="G12" s="11"/>
      <c r="H12" s="11">
        <v>2394.56</v>
      </c>
      <c r="I12" s="11"/>
      <c r="J12" s="11">
        <v>0</v>
      </c>
      <c r="K12" s="11"/>
      <c r="L12" s="11">
        <v>1943.79</v>
      </c>
      <c r="M12" s="11"/>
      <c r="N12" s="11">
        <v>0</v>
      </c>
      <c r="O12" s="11"/>
      <c r="P12" s="11">
        <v>0</v>
      </c>
      <c r="Q12" s="11"/>
      <c r="R12" s="11">
        <v>0</v>
      </c>
      <c r="S12" s="11"/>
      <c r="T12" s="11">
        <v>0</v>
      </c>
      <c r="U12" s="11"/>
      <c r="V12" s="11">
        <v>0</v>
      </c>
      <c r="W12" s="11"/>
      <c r="X12" s="11">
        <v>0</v>
      </c>
      <c r="Y12" s="11"/>
      <c r="Z12" s="13">
        <v>0</v>
      </c>
      <c r="AA12" s="11"/>
      <c r="AB12" s="11">
        <v>4080.11</v>
      </c>
      <c r="AC12" s="11"/>
      <c r="AD12" s="13">
        <v>3590.28</v>
      </c>
    </row>
    <row r="13" spans="1:30" ht="15.75" customHeight="1" thickBot="1" x14ac:dyDescent="0.3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1:30" ht="14.45" customHeight="1" x14ac:dyDescent="0.25">
      <c r="A14" s="22" t="s">
        <v>26</v>
      </c>
      <c r="B14" s="19" t="s">
        <v>27</v>
      </c>
      <c r="C14" s="20">
        <v>43466</v>
      </c>
      <c r="D14" s="20"/>
      <c r="E14" s="20">
        <v>43497</v>
      </c>
      <c r="F14" s="20"/>
      <c r="G14" s="20">
        <v>43525</v>
      </c>
      <c r="H14" s="20"/>
      <c r="I14" s="20">
        <v>43556</v>
      </c>
      <c r="J14" s="20"/>
      <c r="K14" s="20">
        <v>43586</v>
      </c>
      <c r="L14" s="20"/>
      <c r="M14" s="20">
        <v>43617</v>
      </c>
      <c r="N14" s="20"/>
      <c r="O14" s="20">
        <v>43647</v>
      </c>
      <c r="P14" s="20"/>
      <c r="Q14" s="20">
        <v>43678</v>
      </c>
      <c r="R14" s="20"/>
      <c r="S14" s="20">
        <v>43709</v>
      </c>
      <c r="T14" s="20"/>
      <c r="U14" s="20">
        <v>43739</v>
      </c>
      <c r="V14" s="20"/>
      <c r="W14" s="20">
        <v>43770</v>
      </c>
      <c r="X14" s="20"/>
      <c r="Y14" s="20">
        <v>43800</v>
      </c>
      <c r="Z14" s="21"/>
      <c r="AA14" s="20">
        <v>43405</v>
      </c>
      <c r="AB14" s="20"/>
      <c r="AC14" s="20">
        <v>43435</v>
      </c>
      <c r="AD14" s="21"/>
    </row>
    <row r="15" spans="1:30" ht="14.45" customHeight="1" x14ac:dyDescent="0.25">
      <c r="A15" s="4"/>
      <c r="B15"/>
      <c r="C15" s="23" t="s">
        <v>28</v>
      </c>
      <c r="D15" s="23" t="s">
        <v>29</v>
      </c>
      <c r="E15" s="23" t="s">
        <v>28</v>
      </c>
      <c r="F15" s="23" t="s">
        <v>29</v>
      </c>
      <c r="G15" s="23" t="s">
        <v>28</v>
      </c>
      <c r="H15" s="23" t="s">
        <v>29</v>
      </c>
      <c r="I15" s="23" t="s">
        <v>28</v>
      </c>
      <c r="J15" s="23" t="s">
        <v>29</v>
      </c>
      <c r="K15" s="23" t="s">
        <v>28</v>
      </c>
      <c r="L15" s="23" t="s">
        <v>29</v>
      </c>
      <c r="M15" s="23" t="s">
        <v>28</v>
      </c>
      <c r="N15" s="23" t="s">
        <v>29</v>
      </c>
      <c r="O15" s="23" t="s">
        <v>28</v>
      </c>
      <c r="P15" s="23" t="s">
        <v>29</v>
      </c>
      <c r="Q15" s="23" t="s">
        <v>28</v>
      </c>
      <c r="R15" s="23" t="s">
        <v>29</v>
      </c>
      <c r="S15" s="23" t="s">
        <v>28</v>
      </c>
      <c r="T15" s="23" t="s">
        <v>29</v>
      </c>
      <c r="U15" s="23" t="s">
        <v>28</v>
      </c>
      <c r="V15" s="23" t="s">
        <v>29</v>
      </c>
      <c r="W15" s="23" t="s">
        <v>28</v>
      </c>
      <c r="X15" s="23" t="s">
        <v>29</v>
      </c>
      <c r="Y15" s="23" t="s">
        <v>28</v>
      </c>
      <c r="Z15" s="24" t="s">
        <v>29</v>
      </c>
      <c r="AA15" s="23" t="s">
        <v>28</v>
      </c>
      <c r="AB15" s="23" t="s">
        <v>29</v>
      </c>
      <c r="AC15" s="23" t="s">
        <v>28</v>
      </c>
      <c r="AD15" s="24" t="s">
        <v>29</v>
      </c>
    </row>
    <row r="16" spans="1:30" x14ac:dyDescent="0.25">
      <c r="A16" s="4">
        <v>125753</v>
      </c>
      <c r="B16" s="16" t="s">
        <v>30</v>
      </c>
      <c r="C16" s="25">
        <v>0.4642</v>
      </c>
      <c r="D16" s="16">
        <v>1164.78</v>
      </c>
      <c r="E16" s="25">
        <v>0.52500000000000002</v>
      </c>
      <c r="F16" s="16">
        <v>1156.32</v>
      </c>
      <c r="G16" s="25">
        <v>0</v>
      </c>
      <c r="H16" s="16">
        <v>0</v>
      </c>
      <c r="I16" s="25">
        <v>0</v>
      </c>
      <c r="J16" s="16">
        <v>0</v>
      </c>
      <c r="K16" s="25">
        <v>0</v>
      </c>
      <c r="L16" s="16">
        <v>0</v>
      </c>
      <c r="M16" s="25">
        <v>0</v>
      </c>
      <c r="N16" s="16">
        <v>0</v>
      </c>
      <c r="O16" s="25">
        <v>0</v>
      </c>
      <c r="P16" s="16">
        <v>0</v>
      </c>
      <c r="Q16" s="25">
        <v>0</v>
      </c>
      <c r="R16" s="16">
        <v>0</v>
      </c>
      <c r="S16" s="25">
        <v>0</v>
      </c>
      <c r="T16" s="16">
        <v>0</v>
      </c>
      <c r="U16" s="25">
        <v>0</v>
      </c>
      <c r="V16" s="26">
        <v>0</v>
      </c>
      <c r="W16" s="25">
        <v>0</v>
      </c>
      <c r="X16" s="26">
        <v>0</v>
      </c>
      <c r="Y16" s="25">
        <v>0</v>
      </c>
      <c r="Z16" s="5">
        <v>0</v>
      </c>
      <c r="AA16" s="27">
        <v>0.49609999999999999</v>
      </c>
      <c r="AB16" s="26">
        <f>AA16*AB$12</f>
        <v>2024.1425710000001</v>
      </c>
      <c r="AC16" s="25">
        <v>0.51119999999999999</v>
      </c>
      <c r="AD16" s="14">
        <v>1835.35</v>
      </c>
    </row>
    <row r="17" spans="1:30" x14ac:dyDescent="0.25">
      <c r="A17" s="4">
        <v>125754</v>
      </c>
      <c r="B17" s="16" t="s">
        <v>31</v>
      </c>
      <c r="C17" s="25">
        <v>0.3997</v>
      </c>
      <c r="D17" s="26">
        <v>1002.93</v>
      </c>
      <c r="E17" s="25">
        <v>0.35620000000000002</v>
      </c>
      <c r="F17" s="26">
        <v>784.53</v>
      </c>
      <c r="G17" s="25">
        <v>0</v>
      </c>
      <c r="H17" s="26">
        <f>G17*H$12</f>
        <v>0</v>
      </c>
      <c r="I17" s="25">
        <v>0</v>
      </c>
      <c r="J17" s="26">
        <f>I17*J$12</f>
        <v>0</v>
      </c>
      <c r="K17" s="25">
        <v>0</v>
      </c>
      <c r="L17" s="26">
        <f>K17*L$12</f>
        <v>0</v>
      </c>
      <c r="M17" s="25">
        <v>0</v>
      </c>
      <c r="N17" s="26">
        <f>M17*N$12</f>
        <v>0</v>
      </c>
      <c r="O17" s="25">
        <v>0</v>
      </c>
      <c r="P17" s="26">
        <f>O17*P$12</f>
        <v>0</v>
      </c>
      <c r="Q17" s="25">
        <v>0</v>
      </c>
      <c r="R17" s="26">
        <f>Q17*R$12</f>
        <v>0</v>
      </c>
      <c r="S17" s="25">
        <v>0</v>
      </c>
      <c r="T17" s="26">
        <f>S17*T$12</f>
        <v>0</v>
      </c>
      <c r="U17" s="27">
        <v>7.2800000000000004E-2</v>
      </c>
      <c r="V17" s="26">
        <f>U17*V$12</f>
        <v>0</v>
      </c>
      <c r="W17" s="27">
        <v>7.2800000000000004E-2</v>
      </c>
      <c r="X17" s="26">
        <f>W17*X$12</f>
        <v>0</v>
      </c>
      <c r="Y17" s="25">
        <v>0</v>
      </c>
      <c r="Z17" s="26">
        <f>Y17*Z$12</f>
        <v>0</v>
      </c>
      <c r="AA17" s="27">
        <v>0.4899</v>
      </c>
      <c r="AB17" s="26">
        <f>AA17*AB$12</f>
        <v>1998.8458890000002</v>
      </c>
      <c r="AC17" s="25">
        <v>0.47399999999999998</v>
      </c>
      <c r="AD17" s="14">
        <v>1701.79</v>
      </c>
    </row>
    <row r="18" spans="1:30" ht="15.75" customHeight="1" thickBot="1" x14ac:dyDescent="0.3">
      <c r="A18" s="7">
        <v>125766</v>
      </c>
      <c r="B18" s="10" t="s">
        <v>32</v>
      </c>
      <c r="C18" s="12">
        <v>0.1361</v>
      </c>
      <c r="D18" s="11">
        <v>341.5</v>
      </c>
      <c r="E18" s="12">
        <v>0.1187</v>
      </c>
      <c r="F18" s="11">
        <v>261.44</v>
      </c>
      <c r="G18" s="12">
        <v>0.41699999999999998</v>
      </c>
      <c r="H18" s="11">
        <f>G18*H$12</f>
        <v>998.53151999999989</v>
      </c>
      <c r="I18" s="12">
        <v>0.41699999999999998</v>
      </c>
      <c r="J18" s="11">
        <f>I18*J$12</f>
        <v>0</v>
      </c>
      <c r="K18" s="12">
        <v>0.4194</v>
      </c>
      <c r="L18" s="11">
        <f>K18*L$12</f>
        <v>815.22552599999995</v>
      </c>
      <c r="M18" s="12">
        <v>0.41889999999999999</v>
      </c>
      <c r="N18" s="11">
        <f>M18*N$12</f>
        <v>0</v>
      </c>
      <c r="O18" s="12">
        <v>0.121</v>
      </c>
      <c r="P18" s="11">
        <f>O18*P$12</f>
        <v>0</v>
      </c>
      <c r="Q18" s="12">
        <v>2.07E-2</v>
      </c>
      <c r="R18" s="11">
        <f>Q18*R$12</f>
        <v>0</v>
      </c>
      <c r="S18" s="12">
        <v>2.06E-2</v>
      </c>
      <c r="T18" s="11">
        <f>S18*T$12</f>
        <v>0</v>
      </c>
      <c r="U18" s="15">
        <v>0.74360000000000004</v>
      </c>
      <c r="V18" s="11">
        <f>U18*V$12</f>
        <v>0</v>
      </c>
      <c r="W18" s="15">
        <v>0.74360000000000004</v>
      </c>
      <c r="X18" s="11">
        <f>W18*X$12</f>
        <v>0</v>
      </c>
      <c r="Y18" s="15">
        <v>2.06E-2</v>
      </c>
      <c r="Z18" s="11">
        <f>Y18*Z$12</f>
        <v>0</v>
      </c>
      <c r="AA18" s="15">
        <v>1.4E-2</v>
      </c>
      <c r="AB18" s="11">
        <f>AA18*AB$12</f>
        <v>57.121540000000003</v>
      </c>
      <c r="AC18" s="12">
        <v>1.4800000000000001E-2</v>
      </c>
      <c r="AD18" s="13">
        <v>53.14</v>
      </c>
    </row>
    <row r="19" spans="1:30" ht="14.45" customHeight="1" x14ac:dyDescent="0.25">
      <c r="A19" s="16" t="s">
        <v>33</v>
      </c>
      <c r="B19" s="16" t="s">
        <v>34</v>
      </c>
      <c r="C19"/>
      <c r="D19" s="16">
        <f>D12-SUM(D16:D18)</f>
        <v>0</v>
      </c>
      <c r="E19"/>
      <c r="F19" s="16">
        <f>F12-SUM(F16:F18)</f>
        <v>0</v>
      </c>
      <c r="G19"/>
      <c r="H19" s="16">
        <f>H12-SUM(H16:H18)</f>
        <v>1396.0284799999999</v>
      </c>
      <c r="I19"/>
      <c r="J19" s="16">
        <f>J12-SUM(J16:J18)</f>
        <v>0</v>
      </c>
      <c r="K19"/>
      <c r="L19" s="16">
        <f>L12-SUM(L16:L18)</f>
        <v>1128.564474</v>
      </c>
      <c r="M19"/>
      <c r="N19" s="16">
        <f>N12-SUM(N16:N18)</f>
        <v>0</v>
      </c>
      <c r="O19"/>
      <c r="P19" s="16">
        <f>P12-SUM(P16:P18)</f>
        <v>0</v>
      </c>
      <c r="Q19"/>
      <c r="R19" s="16">
        <f>R12-SUM(R16:R18)</f>
        <v>0</v>
      </c>
      <c r="S19"/>
      <c r="T19" s="16">
        <f>T12-SUM(T16:T18)</f>
        <v>0</v>
      </c>
      <c r="V19" s="16">
        <f>V12-SUM(V16:V18)</f>
        <v>0</v>
      </c>
      <c r="X19" s="16">
        <f>X12-SUM(X16:X18)</f>
        <v>0</v>
      </c>
      <c r="Z19" s="16">
        <f>Z12-SUM(Z16:Z18)</f>
        <v>0</v>
      </c>
      <c r="AB19" s="26">
        <f>AB12-SUM(AB16:AB18)</f>
        <v>0</v>
      </c>
      <c r="AD19" s="16">
        <f>AD12-SUM(AD16:AD18)</f>
        <v>0</v>
      </c>
    </row>
  </sheetData>
  <dataValidations count="1">
    <dataValidation type="list" allowBlank="1" showInputMessage="1" showErrorMessage="1" sqref="B8">
      <formula1>"To Be Processed, Successfully Processed, Error"</formula1>
    </dataValidation>
  </dataValidations>
  <hyperlinks>
    <hyperlink ref="B7" r:id="rId1"/>
  </hyperlinks>
  <pageMargins left="0.7" right="0.7" top="0.75" bottom="0.75" header="0.3" footer="0.3"/>
  <pageSetup scale="84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showGridLines="0" workbookViewId="0">
      <pane xSplit="2" topLeftCell="C1" activePane="topRight" state="frozenSplit"/>
      <selection activeCell="B7" sqref="B7 B7"/>
      <selection pane="topRight" activeCell="B4" sqref="B4:B7"/>
    </sheetView>
  </sheetViews>
  <sheetFormatPr defaultRowHeight="15" x14ac:dyDescent="0.25"/>
  <cols>
    <col min="1" max="2" width="35.7109375" style="16" customWidth="1"/>
    <col min="3" max="4" width="9.140625" style="16" customWidth="1"/>
  </cols>
  <sheetData>
    <row r="1" spans="1:28" ht="15.75" customHeight="1" thickBot="1" x14ac:dyDescent="0.3">
      <c r="A1" s="16" t="s">
        <v>0</v>
      </c>
      <c r="C1"/>
      <c r="D1"/>
    </row>
    <row r="2" spans="1:28" ht="14.45" customHeight="1" x14ac:dyDescent="0.25">
      <c r="A2" s="2" t="s">
        <v>11</v>
      </c>
      <c r="B2" s="3">
        <v>990202</v>
      </c>
      <c r="C2"/>
      <c r="D2"/>
    </row>
    <row r="3" spans="1:28" ht="14.45" customHeight="1" x14ac:dyDescent="0.25">
      <c r="A3" s="4" t="s">
        <v>12</v>
      </c>
      <c r="B3" s="5" t="s">
        <v>13</v>
      </c>
      <c r="C3"/>
      <c r="D3"/>
    </row>
    <row r="4" spans="1:28" ht="14.45" customHeight="1" x14ac:dyDescent="0.25">
      <c r="A4" s="4" t="s">
        <v>14</v>
      </c>
      <c r="B4" s="5" t="s">
        <v>58</v>
      </c>
      <c r="C4"/>
      <c r="D4"/>
    </row>
    <row r="5" spans="1:28" ht="14.45" customHeight="1" x14ac:dyDescent="0.25">
      <c r="A5" s="4" t="s">
        <v>15</v>
      </c>
      <c r="B5" s="5" t="s">
        <v>59</v>
      </c>
      <c r="C5"/>
      <c r="D5"/>
    </row>
    <row r="6" spans="1:28" ht="14.45" customHeight="1" x14ac:dyDescent="0.25">
      <c r="A6" s="4" t="s">
        <v>16</v>
      </c>
      <c r="B6" s="5"/>
      <c r="C6"/>
      <c r="D6"/>
    </row>
    <row r="7" spans="1:28" ht="15.75" customHeight="1" thickBot="1" x14ac:dyDescent="0.3">
      <c r="A7" s="4" t="s">
        <v>17</v>
      </c>
      <c r="B7" s="28" t="s">
        <v>60</v>
      </c>
      <c r="C7"/>
      <c r="D7"/>
    </row>
    <row r="8" spans="1:28" ht="14.45" customHeight="1" x14ac:dyDescent="0.25">
      <c r="A8" s="4" t="s">
        <v>18</v>
      </c>
      <c r="B8" s="6" t="s">
        <v>19</v>
      </c>
      <c r="C8"/>
      <c r="D8"/>
    </row>
    <row r="9" spans="1:28" ht="15.75" customHeight="1" thickBot="1" x14ac:dyDescent="0.3">
      <c r="A9" s="7" t="s">
        <v>20</v>
      </c>
      <c r="B9" s="8" t="s">
        <v>21</v>
      </c>
      <c r="C9"/>
      <c r="D9"/>
    </row>
    <row r="10" spans="1:28" ht="15.75" customHeight="1" thickBot="1" x14ac:dyDescent="0.3">
      <c r="A10"/>
      <c r="C10"/>
      <c r="D10"/>
    </row>
    <row r="11" spans="1:28" ht="14.45" customHeight="1" x14ac:dyDescent="0.25">
      <c r="A11" s="2"/>
      <c r="B11" s="9"/>
      <c r="C11" s="19" t="s">
        <v>24</v>
      </c>
      <c r="D11" s="20">
        <v>43466</v>
      </c>
      <c r="E11" s="20"/>
      <c r="F11" s="20">
        <v>43497</v>
      </c>
      <c r="G11" s="20"/>
      <c r="H11" s="20">
        <v>43525</v>
      </c>
      <c r="I11" s="20"/>
      <c r="J11" s="20">
        <v>43556</v>
      </c>
      <c r="K11" s="20"/>
      <c r="L11" s="20">
        <v>43586</v>
      </c>
      <c r="M11" s="20"/>
      <c r="N11" s="20">
        <v>43617</v>
      </c>
      <c r="O11" s="20"/>
      <c r="P11" s="20">
        <v>43647</v>
      </c>
      <c r="Q11" s="20"/>
      <c r="R11" s="20">
        <v>43678</v>
      </c>
      <c r="S11" s="20"/>
      <c r="T11" s="20">
        <v>43709</v>
      </c>
      <c r="U11" s="20"/>
      <c r="V11" s="20">
        <v>43739</v>
      </c>
      <c r="W11" s="20"/>
      <c r="X11" s="20">
        <v>43770</v>
      </c>
      <c r="Y11" s="20"/>
      <c r="Z11" s="21">
        <v>43800</v>
      </c>
    </row>
    <row r="12" spans="1:28" ht="15.75" customHeight="1" thickBot="1" x14ac:dyDescent="0.3">
      <c r="A12" s="7" t="s">
        <v>25</v>
      </c>
      <c r="B12" s="10"/>
      <c r="C12" s="11"/>
      <c r="D12" s="11">
        <v>186.38</v>
      </c>
      <c r="E12" s="11"/>
      <c r="F12" s="11">
        <v>153.16999999999999</v>
      </c>
      <c r="G12" s="11"/>
      <c r="H12" s="11">
        <v>159.80000000000001</v>
      </c>
      <c r="I12" s="11"/>
      <c r="J12" s="11">
        <v>0</v>
      </c>
      <c r="K12" s="11"/>
      <c r="L12" s="11">
        <v>342.17</v>
      </c>
      <c r="M12" s="11"/>
      <c r="N12" s="11">
        <v>0</v>
      </c>
      <c r="O12" s="11"/>
      <c r="P12" s="11">
        <v>0</v>
      </c>
      <c r="Q12" s="11"/>
      <c r="R12" s="11">
        <v>0</v>
      </c>
      <c r="S12" s="11"/>
      <c r="T12" s="11">
        <v>0</v>
      </c>
      <c r="U12" s="11"/>
      <c r="V12" s="11">
        <v>0</v>
      </c>
      <c r="W12" s="11"/>
      <c r="X12" s="11">
        <v>0</v>
      </c>
      <c r="Y12" s="11"/>
      <c r="Z12" s="13">
        <v>0</v>
      </c>
    </row>
    <row r="13" spans="1:28" ht="15.75" customHeight="1" thickBot="1" x14ac:dyDescent="0.3">
      <c r="A13"/>
      <c r="B13"/>
      <c r="C13"/>
      <c r="D13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28" ht="14.45" customHeight="1" x14ac:dyDescent="0.25">
      <c r="A14" s="22" t="s">
        <v>26</v>
      </c>
      <c r="B14" s="19" t="s">
        <v>27</v>
      </c>
      <c r="C14" s="20">
        <v>43466</v>
      </c>
      <c r="D14" s="20"/>
      <c r="E14" s="20">
        <v>43497</v>
      </c>
      <c r="F14" s="20"/>
      <c r="G14" s="20">
        <v>43525</v>
      </c>
      <c r="H14" s="20"/>
      <c r="I14" s="20">
        <v>43556</v>
      </c>
      <c r="J14" s="20"/>
      <c r="K14" s="20">
        <v>43586</v>
      </c>
      <c r="L14" s="20"/>
      <c r="M14" s="20">
        <v>43617</v>
      </c>
      <c r="N14" s="20"/>
      <c r="O14" s="20">
        <v>43647</v>
      </c>
      <c r="P14" s="20"/>
      <c r="Q14" s="20">
        <v>43678</v>
      </c>
      <c r="R14" s="20"/>
      <c r="S14" s="20">
        <v>43709</v>
      </c>
      <c r="T14" s="20"/>
      <c r="U14" s="20">
        <v>43739</v>
      </c>
      <c r="V14" s="20"/>
      <c r="W14" s="20">
        <v>43770</v>
      </c>
      <c r="X14" s="20"/>
      <c r="Y14" s="20">
        <v>43800</v>
      </c>
      <c r="Z14" s="21"/>
    </row>
    <row r="15" spans="1:28" ht="14.45" customHeight="1" x14ac:dyDescent="0.25">
      <c r="A15" s="4"/>
      <c r="B15"/>
      <c r="C15" s="23" t="s">
        <v>28</v>
      </c>
      <c r="D15" s="23" t="s">
        <v>29</v>
      </c>
      <c r="E15" s="23" t="s">
        <v>28</v>
      </c>
      <c r="F15" s="23" t="s">
        <v>29</v>
      </c>
      <c r="G15" s="23" t="s">
        <v>28</v>
      </c>
      <c r="H15" s="23" t="s">
        <v>29</v>
      </c>
      <c r="I15" s="23" t="s">
        <v>28</v>
      </c>
      <c r="J15" s="23" t="s">
        <v>29</v>
      </c>
      <c r="K15" s="23" t="s">
        <v>28</v>
      </c>
      <c r="L15" s="23" t="s">
        <v>29</v>
      </c>
      <c r="M15" s="23" t="s">
        <v>28</v>
      </c>
      <c r="N15" s="23" t="s">
        <v>29</v>
      </c>
      <c r="O15" s="23" t="s">
        <v>28</v>
      </c>
      <c r="P15" s="23" t="s">
        <v>29</v>
      </c>
      <c r="Q15" s="23" t="s">
        <v>28</v>
      </c>
      <c r="R15" s="23" t="s">
        <v>29</v>
      </c>
      <c r="S15" s="23" t="s">
        <v>28</v>
      </c>
      <c r="T15" s="23" t="s">
        <v>29</v>
      </c>
      <c r="U15" s="23" t="s">
        <v>28</v>
      </c>
      <c r="V15" s="23" t="s">
        <v>29</v>
      </c>
      <c r="W15" s="23" t="s">
        <v>28</v>
      </c>
      <c r="X15" s="23" t="s">
        <v>29</v>
      </c>
      <c r="Y15" s="23" t="s">
        <v>28</v>
      </c>
      <c r="Z15" s="24" t="s">
        <v>29</v>
      </c>
    </row>
    <row r="16" spans="1:28" x14ac:dyDescent="0.25">
      <c r="A16" s="4">
        <v>186207</v>
      </c>
      <c r="B16" s="16" t="s">
        <v>35</v>
      </c>
      <c r="C16" s="25">
        <v>0.15629999999999999</v>
      </c>
      <c r="D16" s="16">
        <v>29.13</v>
      </c>
      <c r="E16" s="25">
        <v>0.2671</v>
      </c>
      <c r="F16" s="16">
        <v>40.909999999999997</v>
      </c>
      <c r="G16" s="25">
        <v>0</v>
      </c>
      <c r="H16" s="16">
        <v>0</v>
      </c>
      <c r="I16" s="25">
        <v>0</v>
      </c>
      <c r="J16" s="16">
        <v>0</v>
      </c>
      <c r="K16" s="25">
        <v>0</v>
      </c>
      <c r="L16" s="16">
        <v>0</v>
      </c>
      <c r="M16" s="25">
        <v>0</v>
      </c>
      <c r="N16" s="16">
        <v>0</v>
      </c>
      <c r="O16" s="25">
        <v>0</v>
      </c>
      <c r="P16" s="16">
        <v>0</v>
      </c>
      <c r="Q16" s="25">
        <v>0</v>
      </c>
      <c r="R16" s="16">
        <v>0</v>
      </c>
      <c r="S16" s="25">
        <v>0</v>
      </c>
      <c r="T16" s="16">
        <v>0</v>
      </c>
      <c r="U16" s="25">
        <v>0</v>
      </c>
      <c r="V16" s="26">
        <v>0</v>
      </c>
      <c r="W16" s="25">
        <v>0</v>
      </c>
      <c r="X16" s="26">
        <v>0</v>
      </c>
      <c r="Y16" s="25">
        <v>0</v>
      </c>
      <c r="Z16" s="5">
        <v>0</v>
      </c>
      <c r="AA16" s="16">
        <v>1.562E-3</v>
      </c>
      <c r="AB16" s="16">
        <v>0</v>
      </c>
    </row>
    <row r="17" spans="1:28" x14ac:dyDescent="0.25">
      <c r="A17" s="4">
        <v>186212</v>
      </c>
      <c r="B17" s="16" t="s">
        <v>36</v>
      </c>
      <c r="C17" s="25">
        <v>6.25E-2</v>
      </c>
      <c r="D17" s="26">
        <v>11.65</v>
      </c>
      <c r="E17" s="25">
        <v>9.3299999999999994E-2</v>
      </c>
      <c r="F17" s="26">
        <v>14.29</v>
      </c>
      <c r="G17" s="25">
        <v>0.1237</v>
      </c>
      <c r="H17" s="26">
        <f>G17*H$12</f>
        <v>19.767260000000004</v>
      </c>
      <c r="I17" s="25">
        <v>0.13669999999999999</v>
      </c>
      <c r="J17" s="26">
        <f>I17*J$12</f>
        <v>0</v>
      </c>
      <c r="K17" s="25">
        <v>0.1696</v>
      </c>
      <c r="L17" s="26">
        <v>30.5</v>
      </c>
      <c r="M17" s="25">
        <v>0.14699999999999999</v>
      </c>
      <c r="N17" s="26">
        <f>M17*N$12</f>
        <v>0</v>
      </c>
      <c r="O17" s="25">
        <v>0.1236</v>
      </c>
      <c r="P17" s="26">
        <f>O17*P$12</f>
        <v>0</v>
      </c>
      <c r="Q17" s="25">
        <v>0.1237</v>
      </c>
      <c r="R17" s="26">
        <f>Q17*R$12</f>
        <v>0</v>
      </c>
      <c r="S17" s="25">
        <v>0.13289999999999999</v>
      </c>
      <c r="T17" s="26">
        <f>S17*T$12</f>
        <v>0</v>
      </c>
      <c r="U17" s="25">
        <v>7.2800000000000004E-2</v>
      </c>
      <c r="V17" s="26">
        <v>41.17</v>
      </c>
      <c r="W17" s="25">
        <v>6.25E-2</v>
      </c>
      <c r="X17" s="26">
        <f>W17*X$12</f>
        <v>0</v>
      </c>
      <c r="Y17" s="25">
        <v>6.25E-2</v>
      </c>
      <c r="Z17" s="14">
        <v>24.2</v>
      </c>
      <c r="AA17" s="16">
        <v>6.2500000000000001E-4</v>
      </c>
      <c r="AB17" s="16">
        <v>0</v>
      </c>
    </row>
    <row r="18" spans="1:28" ht="15.75" customHeight="1" thickBot="1" x14ac:dyDescent="0.3">
      <c r="A18" s="7">
        <v>709383</v>
      </c>
      <c r="B18" s="10" t="s">
        <v>37</v>
      </c>
      <c r="C18" s="12">
        <v>0.78120000000000001</v>
      </c>
      <c r="D18" s="11">
        <v>145.6</v>
      </c>
      <c r="E18" s="12">
        <v>0.63959999999999995</v>
      </c>
      <c r="F18" s="11">
        <v>97.97</v>
      </c>
      <c r="G18" s="12">
        <v>0.61819999999999997</v>
      </c>
      <c r="H18" s="11">
        <f>G18*H$12</f>
        <v>98.788359999999997</v>
      </c>
      <c r="I18" s="12">
        <v>0.57789999999999997</v>
      </c>
      <c r="J18" s="11">
        <f>I18*J$12</f>
        <v>0</v>
      </c>
      <c r="K18" s="12">
        <v>0.47649999999999998</v>
      </c>
      <c r="L18" s="11">
        <v>85.69</v>
      </c>
      <c r="M18" s="12">
        <v>0.54620000000000002</v>
      </c>
      <c r="N18" s="11">
        <f>M18*N$12</f>
        <v>0</v>
      </c>
      <c r="O18" s="12">
        <v>0.61829999999999996</v>
      </c>
      <c r="P18" s="11">
        <f>O18*P$12</f>
        <v>0</v>
      </c>
      <c r="Q18" s="12">
        <v>0.61819999999999997</v>
      </c>
      <c r="R18" s="11">
        <f>Q18*R$12</f>
        <v>0</v>
      </c>
      <c r="S18" s="12">
        <v>0.58950000000000002</v>
      </c>
      <c r="T18" s="11">
        <f>S18*T$12</f>
        <v>0</v>
      </c>
      <c r="U18" s="12">
        <v>0.74360000000000004</v>
      </c>
      <c r="V18" s="11">
        <v>420.5</v>
      </c>
      <c r="W18" s="12">
        <v>0.78129999999999999</v>
      </c>
      <c r="X18" s="11">
        <f>W18*X$12</f>
        <v>0</v>
      </c>
      <c r="Y18" s="12">
        <v>0.78120000000000001</v>
      </c>
      <c r="Z18" s="13">
        <v>302.49</v>
      </c>
      <c r="AA18" s="16">
        <v>7.8130000000000005E-3</v>
      </c>
      <c r="AB18" s="16">
        <v>0</v>
      </c>
    </row>
    <row r="19" spans="1:28" ht="14.45" customHeight="1" x14ac:dyDescent="0.25">
      <c r="A19" s="16" t="s">
        <v>33</v>
      </c>
      <c r="B19" s="16" t="s">
        <v>34</v>
      </c>
      <c r="C19" s="25"/>
      <c r="D19" s="16">
        <f>D12-SUM(D16:D18)</f>
        <v>0</v>
      </c>
      <c r="E19" s="25"/>
      <c r="F19" s="16">
        <f>F12-SUM(F16:F18)</f>
        <v>0</v>
      </c>
      <c r="H19" s="16">
        <f>H12-SUM(H16:H18)</f>
        <v>41.244380000000007</v>
      </c>
      <c r="J19" s="16">
        <f>J12-SUM(J16:J18)</f>
        <v>0</v>
      </c>
      <c r="L19" s="16">
        <f>L12-SUM(L16:L18)</f>
        <v>225.98000000000002</v>
      </c>
      <c r="N19" s="16">
        <f>N12-SUM(N16:N18)</f>
        <v>0</v>
      </c>
      <c r="P19" s="16">
        <f>P12-SUM(P16:P18)</f>
        <v>0</v>
      </c>
      <c r="R19" s="16">
        <f>R12-SUM(R16:R18)</f>
        <v>0</v>
      </c>
      <c r="T19" s="16">
        <f>T12-SUM(T16:T18)</f>
        <v>0</v>
      </c>
      <c r="V19" s="16">
        <f>V12-SUM(V16:V18)</f>
        <v>-461.67</v>
      </c>
      <c r="X19" s="16">
        <f>X12-SUM(X16:X18)</f>
        <v>0</v>
      </c>
      <c r="Z19" s="16">
        <f>Z12-SUM(Z16:Z18)</f>
        <v>-326.69</v>
      </c>
    </row>
  </sheetData>
  <dataValidations count="1">
    <dataValidation type="list" allowBlank="1" showInputMessage="1" showErrorMessage="1" sqref="B8">
      <formula1>"To Be Processed, Successfully Processed, Error"</formula1>
    </dataValidation>
  </dataValidations>
  <hyperlinks>
    <hyperlink ref="B7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showGridLines="0" workbookViewId="0">
      <selection activeCell="A14" sqref="A14"/>
    </sheetView>
  </sheetViews>
  <sheetFormatPr defaultRowHeight="15" x14ac:dyDescent="0.25"/>
  <cols>
    <col min="1" max="2" width="35.7109375" style="16" customWidth="1"/>
    <col min="3" max="4" width="9.140625" style="16" customWidth="1"/>
  </cols>
  <sheetData>
    <row r="1" spans="1:26" ht="15.75" customHeight="1" thickBot="1" x14ac:dyDescent="0.3">
      <c r="A1" s="16" t="s">
        <v>0</v>
      </c>
      <c r="C1"/>
      <c r="D1"/>
    </row>
    <row r="2" spans="1:26" x14ac:dyDescent="0.25">
      <c r="A2" s="2" t="s">
        <v>11</v>
      </c>
      <c r="B2" s="3">
        <v>990204</v>
      </c>
    </row>
    <row r="3" spans="1:26" x14ac:dyDescent="0.25">
      <c r="A3" s="4" t="s">
        <v>12</v>
      </c>
      <c r="B3" s="5" t="s">
        <v>13</v>
      </c>
    </row>
    <row r="4" spans="1:26" x14ac:dyDescent="0.25">
      <c r="A4" s="4" t="s">
        <v>14</v>
      </c>
      <c r="B4" s="5" t="s">
        <v>58</v>
      </c>
    </row>
    <row r="5" spans="1:26" x14ac:dyDescent="0.25">
      <c r="A5" s="4" t="s">
        <v>15</v>
      </c>
      <c r="B5" s="5" t="s">
        <v>59</v>
      </c>
    </row>
    <row r="6" spans="1:26" x14ac:dyDescent="0.25">
      <c r="A6" s="4" t="s">
        <v>16</v>
      </c>
      <c r="B6" s="5"/>
    </row>
    <row r="7" spans="1:26" ht="15.75" customHeight="1" thickBot="1" x14ac:dyDescent="0.3">
      <c r="A7" s="4" t="s">
        <v>17</v>
      </c>
      <c r="B7" s="28" t="s">
        <v>60</v>
      </c>
      <c r="C7"/>
      <c r="D7"/>
    </row>
    <row r="8" spans="1:26" x14ac:dyDescent="0.25">
      <c r="A8" s="4" t="s">
        <v>18</v>
      </c>
      <c r="B8" s="6" t="s">
        <v>19</v>
      </c>
    </row>
    <row r="9" spans="1:26" ht="15.75" customHeight="1" thickBot="1" x14ac:dyDescent="0.3">
      <c r="A9" s="7" t="s">
        <v>20</v>
      </c>
      <c r="B9" s="8" t="s">
        <v>38</v>
      </c>
      <c r="C9"/>
      <c r="D9"/>
    </row>
    <row r="10" spans="1:26" ht="15.75" customHeight="1" thickBot="1" x14ac:dyDescent="0.3">
      <c r="A10"/>
      <c r="C10"/>
      <c r="D10"/>
    </row>
    <row r="11" spans="1:26" x14ac:dyDescent="0.25">
      <c r="A11" s="2"/>
      <c r="B11" s="9"/>
      <c r="C11" s="19" t="s">
        <v>24</v>
      </c>
      <c r="D11" s="20">
        <v>43466</v>
      </c>
      <c r="E11" s="20"/>
      <c r="F11" s="20">
        <v>43497</v>
      </c>
      <c r="G11" s="20"/>
      <c r="H11" s="20">
        <v>43525</v>
      </c>
      <c r="I11" s="20"/>
      <c r="J11" s="20">
        <v>43556</v>
      </c>
      <c r="K11" s="20"/>
      <c r="L11" s="20">
        <v>43586</v>
      </c>
      <c r="M11" s="20"/>
      <c r="N11" s="20">
        <v>43617</v>
      </c>
      <c r="O11" s="20"/>
      <c r="P11" s="20">
        <v>43647</v>
      </c>
      <c r="Q11" s="20"/>
      <c r="R11" s="20">
        <v>43678</v>
      </c>
      <c r="S11" s="20"/>
      <c r="T11" s="20">
        <v>43709</v>
      </c>
      <c r="U11" s="20"/>
      <c r="V11" s="20">
        <v>43739</v>
      </c>
      <c r="W11" s="20"/>
      <c r="X11" s="20">
        <v>43770</v>
      </c>
      <c r="Y11" s="20"/>
      <c r="Z11" s="21">
        <v>43800</v>
      </c>
    </row>
    <row r="12" spans="1:26" ht="15.75" customHeight="1" thickBot="1" x14ac:dyDescent="0.3">
      <c r="A12" s="7" t="s">
        <v>25</v>
      </c>
      <c r="B12" s="10"/>
      <c r="C12" s="11"/>
      <c r="D12" s="11">
        <v>0</v>
      </c>
      <c r="E12" s="11"/>
      <c r="F12" s="11">
        <v>0</v>
      </c>
      <c r="G12" s="11"/>
      <c r="H12" s="11">
        <v>164.49</v>
      </c>
      <c r="I12" s="11"/>
      <c r="J12" s="11">
        <v>0</v>
      </c>
      <c r="K12" s="11"/>
      <c r="L12" s="11">
        <v>175.22</v>
      </c>
      <c r="M12" s="11"/>
      <c r="N12" s="11">
        <v>0</v>
      </c>
      <c r="O12" s="11"/>
      <c r="P12" s="11">
        <v>0</v>
      </c>
      <c r="Q12" s="11"/>
      <c r="R12" s="11">
        <v>0</v>
      </c>
      <c r="S12" s="11"/>
      <c r="T12" s="11">
        <v>0</v>
      </c>
      <c r="U12" s="11"/>
      <c r="V12" s="11">
        <v>0</v>
      </c>
      <c r="W12" s="11"/>
      <c r="X12" s="11">
        <v>0</v>
      </c>
      <c r="Y12" s="11"/>
      <c r="Z12" s="13">
        <v>0</v>
      </c>
    </row>
    <row r="13" spans="1:26" ht="15.75" customHeight="1" thickBot="1" x14ac:dyDescent="0.3">
      <c r="A13"/>
      <c r="B13"/>
      <c r="C13"/>
      <c r="D13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26" x14ac:dyDescent="0.25">
      <c r="A14" s="22" t="s">
        <v>26</v>
      </c>
      <c r="B14" s="19" t="s">
        <v>27</v>
      </c>
      <c r="C14" s="20">
        <v>43466</v>
      </c>
      <c r="D14" s="20"/>
      <c r="E14" s="20">
        <v>43497</v>
      </c>
      <c r="F14" s="20"/>
      <c r="G14" s="20">
        <v>43525</v>
      </c>
      <c r="H14" s="20"/>
      <c r="I14" s="20">
        <v>43556</v>
      </c>
      <c r="J14" s="20"/>
      <c r="K14" s="20">
        <v>43586</v>
      </c>
      <c r="L14" s="20"/>
      <c r="M14" s="20">
        <v>43617</v>
      </c>
      <c r="N14" s="20"/>
      <c r="O14" s="20">
        <v>43647</v>
      </c>
      <c r="P14" s="20"/>
      <c r="Q14" s="20">
        <v>43678</v>
      </c>
      <c r="R14" s="20"/>
      <c r="S14" s="20">
        <v>43709</v>
      </c>
      <c r="T14" s="20"/>
      <c r="U14" s="20">
        <v>43739</v>
      </c>
      <c r="V14" s="20"/>
      <c r="W14" s="20">
        <v>43770</v>
      </c>
      <c r="X14" s="20"/>
      <c r="Y14" s="20">
        <v>43800</v>
      </c>
      <c r="Z14" s="21"/>
    </row>
    <row r="15" spans="1:26" x14ac:dyDescent="0.25">
      <c r="A15" s="4"/>
      <c r="C15" s="23" t="s">
        <v>28</v>
      </c>
      <c r="D15" s="23" t="s">
        <v>29</v>
      </c>
      <c r="E15" s="23" t="s">
        <v>28</v>
      </c>
      <c r="F15" s="23" t="s">
        <v>29</v>
      </c>
      <c r="G15" s="23" t="s">
        <v>28</v>
      </c>
      <c r="H15" s="23" t="s">
        <v>29</v>
      </c>
      <c r="I15" s="23" t="s">
        <v>28</v>
      </c>
      <c r="J15" s="23" t="s">
        <v>29</v>
      </c>
      <c r="K15" s="23" t="s">
        <v>28</v>
      </c>
      <c r="L15" s="23" t="s">
        <v>29</v>
      </c>
      <c r="M15" s="23" t="s">
        <v>28</v>
      </c>
      <c r="N15" s="23" t="s">
        <v>29</v>
      </c>
      <c r="O15" s="23" t="s">
        <v>28</v>
      </c>
      <c r="P15" s="23" t="s">
        <v>29</v>
      </c>
      <c r="Q15" s="23" t="s">
        <v>28</v>
      </c>
      <c r="R15" s="23" t="s">
        <v>29</v>
      </c>
      <c r="S15" s="23" t="s">
        <v>28</v>
      </c>
      <c r="T15" s="23" t="s">
        <v>29</v>
      </c>
      <c r="U15" s="23" t="s">
        <v>28</v>
      </c>
      <c r="V15" s="23" t="s">
        <v>29</v>
      </c>
      <c r="W15" s="23" t="s">
        <v>28</v>
      </c>
      <c r="X15" s="23" t="s">
        <v>29</v>
      </c>
      <c r="Y15" s="23" t="s">
        <v>28</v>
      </c>
      <c r="Z15" s="24" t="s">
        <v>29</v>
      </c>
    </row>
    <row r="16" spans="1:26" x14ac:dyDescent="0.25">
      <c r="A16" s="4">
        <v>193021</v>
      </c>
      <c r="B16" s="16" t="s">
        <v>39</v>
      </c>
      <c r="C16" s="25">
        <v>0</v>
      </c>
      <c r="D16" s="16">
        <v>0</v>
      </c>
      <c r="E16" s="25">
        <v>0</v>
      </c>
      <c r="F16" s="16">
        <v>0</v>
      </c>
      <c r="G16" s="25">
        <v>0</v>
      </c>
      <c r="H16" s="16">
        <v>0</v>
      </c>
      <c r="I16" s="25">
        <v>0</v>
      </c>
      <c r="J16" s="16">
        <v>0</v>
      </c>
      <c r="K16" s="25">
        <v>0</v>
      </c>
      <c r="L16" s="16">
        <v>0</v>
      </c>
      <c r="M16" s="30">
        <v>0</v>
      </c>
      <c r="N16" s="29">
        <v>245.61</v>
      </c>
      <c r="O16" s="25">
        <v>0</v>
      </c>
      <c r="P16" s="16">
        <v>0</v>
      </c>
      <c r="Q16" s="25">
        <v>0</v>
      </c>
      <c r="R16" s="16">
        <v>0</v>
      </c>
      <c r="S16" s="25">
        <v>0</v>
      </c>
      <c r="T16" s="16">
        <v>0</v>
      </c>
      <c r="U16" s="25">
        <v>0</v>
      </c>
      <c r="V16" s="26">
        <v>0</v>
      </c>
      <c r="W16" s="25">
        <v>0</v>
      </c>
      <c r="X16" s="26">
        <v>0</v>
      </c>
      <c r="Y16" s="25">
        <v>0</v>
      </c>
      <c r="Z16" s="5">
        <v>0</v>
      </c>
    </row>
    <row r="17" spans="1:26" ht="15.75" customHeight="1" thickBot="1" x14ac:dyDescent="0.3">
      <c r="A17" s="7">
        <v>206672</v>
      </c>
      <c r="B17" s="10" t="s">
        <v>40</v>
      </c>
      <c r="C17" s="12">
        <v>0.33300000000000002</v>
      </c>
      <c r="D17" s="11">
        <f>C17*D$12</f>
        <v>0</v>
      </c>
      <c r="E17" s="12">
        <v>0.33300000000000002</v>
      </c>
      <c r="F17" s="11">
        <f>E17*F$12</f>
        <v>0</v>
      </c>
      <c r="G17" s="11">
        <v>0.33300000000000002</v>
      </c>
      <c r="H17" s="11">
        <f>G17*H$12</f>
        <v>54.775170000000003</v>
      </c>
      <c r="I17" s="11">
        <v>0.33300000000000002</v>
      </c>
      <c r="J17" s="11">
        <f>I17*J$12</f>
        <v>0</v>
      </c>
      <c r="K17" s="12">
        <v>0.25</v>
      </c>
      <c r="L17" s="11">
        <f>K17*L$12</f>
        <v>43.805</v>
      </c>
      <c r="M17" s="12">
        <v>0</v>
      </c>
      <c r="N17" s="11">
        <v>0</v>
      </c>
      <c r="O17" s="12">
        <v>0.25</v>
      </c>
      <c r="P17" s="11">
        <f>O17*P$12</f>
        <v>0</v>
      </c>
      <c r="Q17" s="12">
        <v>0.25</v>
      </c>
      <c r="R17" s="11">
        <f>Q17*R$12</f>
        <v>0</v>
      </c>
      <c r="S17" s="12">
        <v>0.25</v>
      </c>
      <c r="T17" s="11">
        <f>S17*T$12</f>
        <v>0</v>
      </c>
      <c r="U17" s="12">
        <v>0</v>
      </c>
      <c r="V17" s="11">
        <f>U17*V$12</f>
        <v>0</v>
      </c>
      <c r="W17" s="12">
        <v>2.5000000000000001E-3</v>
      </c>
      <c r="X17" s="11">
        <v>0</v>
      </c>
      <c r="Y17" s="12">
        <v>0</v>
      </c>
      <c r="Z17" s="13">
        <f>Y17*Z$12</f>
        <v>0</v>
      </c>
    </row>
    <row r="18" spans="1:26" x14ac:dyDescent="0.25">
      <c r="A18" s="16" t="s">
        <v>33</v>
      </c>
      <c r="B18" s="16" t="s">
        <v>34</v>
      </c>
      <c r="D18" s="16">
        <f>D12-SUM(D16:D17)</f>
        <v>0</v>
      </c>
      <c r="F18" s="16">
        <f>F12-SUM(F16:F17)</f>
        <v>0</v>
      </c>
      <c r="H18" s="16">
        <f>H12-SUM(H16:H17)</f>
        <v>109.71483000000001</v>
      </c>
      <c r="J18" s="16">
        <f>J12-SUM(J16:J17)</f>
        <v>0</v>
      </c>
      <c r="L18" s="16">
        <f>L12-SUM(L16:L17)</f>
        <v>131.41499999999999</v>
      </c>
      <c r="N18" s="16">
        <f>N12-SUM(N16:N17)</f>
        <v>-245.61</v>
      </c>
      <c r="P18" s="16">
        <f>P12-SUM(P16:P17)</f>
        <v>0</v>
      </c>
      <c r="R18" s="16">
        <f>R12-SUM(R16:R17)</f>
        <v>0</v>
      </c>
      <c r="T18" s="16">
        <f>T12-SUM(T16:T17)</f>
        <v>0</v>
      </c>
      <c r="V18" s="16">
        <f>V12-SUM(V16:V17)</f>
        <v>0</v>
      </c>
      <c r="X18" s="16">
        <f>X12-SUM(X16:X17)</f>
        <v>0</v>
      </c>
      <c r="Z18" s="16">
        <f>Z12-SUM(Z16:Z17)</f>
        <v>0</v>
      </c>
    </row>
  </sheetData>
  <dataValidations count="1">
    <dataValidation type="list" allowBlank="1" showInputMessage="1" showErrorMessage="1" sqref="B8">
      <formula1>"To Be Processed, Successfully Processed, Error"</formula1>
    </dataValidation>
  </dataValidations>
  <hyperlinks>
    <hyperlink ref="B7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showGridLines="0" topLeftCell="A2" workbookViewId="0">
      <selection activeCell="B4" sqref="B4:B7"/>
    </sheetView>
  </sheetViews>
  <sheetFormatPr defaultRowHeight="15" x14ac:dyDescent="0.25"/>
  <cols>
    <col min="1" max="2" width="35.7109375" style="16" customWidth="1"/>
    <col min="3" max="4" width="9.140625" style="16" customWidth="1"/>
  </cols>
  <sheetData>
    <row r="1" spans="1:26" ht="15.75" customHeight="1" thickBot="1" x14ac:dyDescent="0.3">
      <c r="A1" s="16" t="s">
        <v>0</v>
      </c>
      <c r="C1"/>
      <c r="D1"/>
    </row>
    <row r="2" spans="1:26" x14ac:dyDescent="0.25">
      <c r="A2" s="2" t="s">
        <v>11</v>
      </c>
      <c r="B2" s="3">
        <v>990206</v>
      </c>
    </row>
    <row r="3" spans="1:26" x14ac:dyDescent="0.25">
      <c r="A3" s="4" t="s">
        <v>12</v>
      </c>
      <c r="B3" s="5" t="s">
        <v>13</v>
      </c>
    </row>
    <row r="4" spans="1:26" x14ac:dyDescent="0.25">
      <c r="A4" s="4" t="s">
        <v>14</v>
      </c>
      <c r="B4" s="5" t="s">
        <v>55</v>
      </c>
    </row>
    <row r="5" spans="1:26" x14ac:dyDescent="0.25">
      <c r="A5" s="4" t="s">
        <v>15</v>
      </c>
      <c r="B5" s="5" t="s">
        <v>56</v>
      </c>
    </row>
    <row r="6" spans="1:26" x14ac:dyDescent="0.25">
      <c r="A6" s="4" t="s">
        <v>16</v>
      </c>
      <c r="B6" s="5"/>
    </row>
    <row r="7" spans="1:26" ht="15.75" customHeight="1" thickBot="1" x14ac:dyDescent="0.3">
      <c r="A7" s="4" t="s">
        <v>17</v>
      </c>
      <c r="B7" s="28" t="s">
        <v>57</v>
      </c>
      <c r="C7"/>
      <c r="D7"/>
    </row>
    <row r="8" spans="1:26" x14ac:dyDescent="0.25">
      <c r="A8" s="4" t="s">
        <v>18</v>
      </c>
      <c r="B8" s="6" t="s">
        <v>19</v>
      </c>
    </row>
    <row r="9" spans="1:26" ht="15.75" customHeight="1" thickBot="1" x14ac:dyDescent="0.3">
      <c r="A9" s="7" t="s">
        <v>20</v>
      </c>
      <c r="B9" s="8" t="s">
        <v>38</v>
      </c>
      <c r="C9"/>
      <c r="D9"/>
    </row>
    <row r="10" spans="1:26" ht="15.75" customHeight="1" thickBot="1" x14ac:dyDescent="0.3">
      <c r="A10"/>
      <c r="C10"/>
      <c r="D10"/>
    </row>
    <row r="11" spans="1:26" x14ac:dyDescent="0.25">
      <c r="A11" s="2"/>
      <c r="B11" s="9"/>
      <c r="C11" s="19" t="s">
        <v>24</v>
      </c>
      <c r="D11" s="20">
        <v>43466</v>
      </c>
      <c r="E11" s="20"/>
      <c r="F11" s="20">
        <v>43497</v>
      </c>
      <c r="G11" s="20"/>
      <c r="H11" s="20">
        <v>43525</v>
      </c>
      <c r="I11" s="20"/>
      <c r="J11" s="20">
        <v>43556</v>
      </c>
      <c r="K11" s="20"/>
      <c r="L11" s="20">
        <v>43586</v>
      </c>
      <c r="M11" s="20"/>
      <c r="N11" s="20">
        <v>43617</v>
      </c>
      <c r="O11" s="20"/>
      <c r="P11" s="20">
        <v>43647</v>
      </c>
      <c r="Q11" s="20"/>
      <c r="R11" s="20">
        <v>43678</v>
      </c>
      <c r="S11" s="20"/>
      <c r="T11" s="20">
        <v>43709</v>
      </c>
      <c r="U11" s="20"/>
      <c r="V11" s="20">
        <v>43739</v>
      </c>
      <c r="W11" s="20"/>
      <c r="X11" s="20">
        <v>43770</v>
      </c>
      <c r="Y11" s="20"/>
      <c r="Z11" s="21">
        <v>43800</v>
      </c>
    </row>
    <row r="12" spans="1:26" ht="15.75" customHeight="1" thickBot="1" x14ac:dyDescent="0.3">
      <c r="A12" s="7" t="s">
        <v>25</v>
      </c>
      <c r="B12" s="10"/>
      <c r="C12" s="11"/>
      <c r="D12" s="11">
        <v>0</v>
      </c>
      <c r="E12" s="11"/>
      <c r="F12" s="11">
        <v>134.36000000000001</v>
      </c>
      <c r="G12" s="11"/>
      <c r="H12" s="11">
        <v>0</v>
      </c>
      <c r="I12" s="11"/>
      <c r="J12" s="11">
        <v>0</v>
      </c>
      <c r="K12" s="11"/>
      <c r="L12" s="11">
        <v>0</v>
      </c>
      <c r="M12" s="11"/>
      <c r="N12" s="11">
        <v>0</v>
      </c>
      <c r="O12" s="11"/>
      <c r="P12" s="11">
        <v>0</v>
      </c>
      <c r="Q12" s="11"/>
      <c r="R12" s="11">
        <v>0</v>
      </c>
      <c r="S12" s="11"/>
      <c r="T12" s="11">
        <v>0</v>
      </c>
      <c r="U12" s="11"/>
      <c r="V12" s="11">
        <v>0</v>
      </c>
      <c r="W12" s="11"/>
      <c r="X12" s="11">
        <v>0</v>
      </c>
      <c r="Y12" s="11"/>
      <c r="Z12" s="13">
        <v>0</v>
      </c>
    </row>
    <row r="13" spans="1:26" ht="15.75" customHeight="1" thickBot="1" x14ac:dyDescent="0.3">
      <c r="A13"/>
      <c r="B13"/>
      <c r="C13"/>
      <c r="D13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26" x14ac:dyDescent="0.25">
      <c r="A14" s="22" t="s">
        <v>26</v>
      </c>
      <c r="B14" s="19" t="s">
        <v>27</v>
      </c>
      <c r="C14" s="20">
        <v>43466</v>
      </c>
      <c r="D14" s="20"/>
      <c r="E14" s="20">
        <v>43497</v>
      </c>
      <c r="F14" s="20"/>
      <c r="G14" s="20">
        <v>43525</v>
      </c>
      <c r="H14" s="20"/>
      <c r="I14" s="20">
        <v>43556</v>
      </c>
      <c r="J14" s="20"/>
      <c r="K14" s="20">
        <v>43586</v>
      </c>
      <c r="L14" s="20"/>
      <c r="M14" s="20">
        <v>43617</v>
      </c>
      <c r="N14" s="20"/>
      <c r="O14" s="20">
        <v>43647</v>
      </c>
      <c r="P14" s="20"/>
      <c r="Q14" s="20">
        <v>43678</v>
      </c>
      <c r="R14" s="20"/>
      <c r="S14" s="20">
        <v>43709</v>
      </c>
      <c r="T14" s="20"/>
      <c r="U14" s="20">
        <v>43739</v>
      </c>
      <c r="V14" s="20"/>
      <c r="W14" s="20">
        <v>43770</v>
      </c>
      <c r="X14" s="20"/>
      <c r="Y14" s="20">
        <v>43800</v>
      </c>
      <c r="Z14" s="21"/>
    </row>
    <row r="15" spans="1:26" x14ac:dyDescent="0.25">
      <c r="A15" s="4"/>
      <c r="C15" s="23" t="s">
        <v>28</v>
      </c>
      <c r="D15" s="23" t="s">
        <v>29</v>
      </c>
      <c r="E15" s="23" t="s">
        <v>28</v>
      </c>
      <c r="F15" s="23" t="s">
        <v>29</v>
      </c>
      <c r="G15" s="23" t="s">
        <v>28</v>
      </c>
      <c r="H15" s="23" t="s">
        <v>29</v>
      </c>
      <c r="I15" s="23" t="s">
        <v>28</v>
      </c>
      <c r="J15" s="23" t="s">
        <v>29</v>
      </c>
      <c r="K15" s="23" t="s">
        <v>28</v>
      </c>
      <c r="L15" s="23" t="s">
        <v>29</v>
      </c>
      <c r="M15" s="23" t="s">
        <v>28</v>
      </c>
      <c r="N15" s="23" t="s">
        <v>29</v>
      </c>
      <c r="O15" s="23" t="s">
        <v>28</v>
      </c>
      <c r="P15" s="23" t="s">
        <v>29</v>
      </c>
      <c r="Q15" s="23" t="s">
        <v>28</v>
      </c>
      <c r="R15" s="23" t="s">
        <v>29</v>
      </c>
      <c r="S15" s="23" t="s">
        <v>28</v>
      </c>
      <c r="T15" s="23" t="s">
        <v>29</v>
      </c>
      <c r="U15" s="23" t="s">
        <v>28</v>
      </c>
      <c r="V15" s="23" t="s">
        <v>29</v>
      </c>
      <c r="W15" s="23" t="s">
        <v>28</v>
      </c>
      <c r="X15" s="23" t="s">
        <v>29</v>
      </c>
      <c r="Y15" s="23" t="s">
        <v>28</v>
      </c>
      <c r="Z15" s="24" t="s">
        <v>29</v>
      </c>
    </row>
    <row r="16" spans="1:26" x14ac:dyDescent="0.25">
      <c r="A16" s="4">
        <v>206661</v>
      </c>
      <c r="B16" s="16" t="s">
        <v>41</v>
      </c>
      <c r="C16" s="25">
        <v>0</v>
      </c>
      <c r="D16" s="16">
        <v>0</v>
      </c>
      <c r="E16" s="27">
        <v>0.69699999999999995</v>
      </c>
      <c r="F16" s="26">
        <f>E16*$F$12</f>
        <v>93.648920000000004</v>
      </c>
      <c r="G16" s="25">
        <v>0</v>
      </c>
      <c r="H16" s="16">
        <v>0</v>
      </c>
      <c r="I16" s="25">
        <v>0</v>
      </c>
      <c r="J16" s="16">
        <v>0</v>
      </c>
      <c r="K16" s="25">
        <v>0</v>
      </c>
      <c r="L16" s="16">
        <v>0</v>
      </c>
      <c r="M16" s="25">
        <v>0</v>
      </c>
      <c r="N16" s="16">
        <v>0</v>
      </c>
      <c r="O16" s="25">
        <v>0</v>
      </c>
      <c r="P16" s="16">
        <v>0</v>
      </c>
      <c r="Q16" s="25">
        <v>0</v>
      </c>
      <c r="R16" s="16">
        <v>0</v>
      </c>
      <c r="S16" s="25">
        <v>0</v>
      </c>
      <c r="T16" s="16">
        <v>0</v>
      </c>
      <c r="U16" s="25">
        <v>0</v>
      </c>
      <c r="V16" s="26">
        <v>0</v>
      </c>
      <c r="W16" s="25">
        <v>0</v>
      </c>
      <c r="X16" s="26">
        <v>0</v>
      </c>
      <c r="Y16" s="25">
        <v>0</v>
      </c>
      <c r="Z16" s="5">
        <v>0</v>
      </c>
    </row>
    <row r="17" spans="1:26" x14ac:dyDescent="0.25">
      <c r="A17" s="4">
        <v>206662</v>
      </c>
      <c r="B17" s="16" t="s">
        <v>42</v>
      </c>
      <c r="C17" s="25">
        <v>0</v>
      </c>
      <c r="D17" s="26">
        <v>0</v>
      </c>
      <c r="E17" s="27">
        <v>0</v>
      </c>
      <c r="F17" s="26">
        <f>E17*$F$12</f>
        <v>0</v>
      </c>
      <c r="G17" s="25">
        <v>0</v>
      </c>
      <c r="H17" s="26">
        <v>0</v>
      </c>
      <c r="I17" s="25">
        <v>0</v>
      </c>
      <c r="J17" s="26">
        <v>0</v>
      </c>
      <c r="K17" s="25">
        <v>0</v>
      </c>
      <c r="L17" s="26">
        <f>K17*L$12</f>
        <v>0</v>
      </c>
      <c r="M17" s="25">
        <v>0</v>
      </c>
      <c r="N17" s="26">
        <v>0</v>
      </c>
      <c r="O17" s="25">
        <v>0</v>
      </c>
      <c r="P17" s="26">
        <f>O17*P$12</f>
        <v>0</v>
      </c>
      <c r="Q17" s="25">
        <v>0</v>
      </c>
      <c r="R17" s="26">
        <f>Q17*R$12</f>
        <v>0</v>
      </c>
      <c r="S17" s="25">
        <v>0</v>
      </c>
      <c r="T17" s="26">
        <f>S17*T$12</f>
        <v>0</v>
      </c>
      <c r="U17" s="25">
        <v>0</v>
      </c>
      <c r="V17" s="26">
        <v>0</v>
      </c>
      <c r="W17" s="25">
        <v>0</v>
      </c>
      <c r="X17" s="26">
        <v>0</v>
      </c>
      <c r="Y17" s="25">
        <v>0</v>
      </c>
      <c r="Z17" s="14">
        <v>0</v>
      </c>
    </row>
    <row r="18" spans="1:26" ht="15.75" customHeight="1" thickBot="1" x14ac:dyDescent="0.3">
      <c r="A18" s="7">
        <v>206663</v>
      </c>
      <c r="B18" s="10" t="s">
        <v>43</v>
      </c>
      <c r="C18" s="12">
        <v>0</v>
      </c>
      <c r="D18" s="11">
        <f>C18*D$12</f>
        <v>0</v>
      </c>
      <c r="E18" s="15">
        <v>0.30299999999999999</v>
      </c>
      <c r="F18" s="11">
        <f>E18*$F$12</f>
        <v>40.711080000000003</v>
      </c>
      <c r="G18" s="12">
        <v>0</v>
      </c>
      <c r="H18" s="11">
        <f>G18*H$12</f>
        <v>0</v>
      </c>
      <c r="I18" s="12">
        <v>0</v>
      </c>
      <c r="J18" s="11">
        <f>I18*J$12</f>
        <v>0</v>
      </c>
      <c r="K18" s="12">
        <v>0</v>
      </c>
      <c r="L18" s="11">
        <f>K18*L$12</f>
        <v>0</v>
      </c>
      <c r="M18" s="12">
        <v>0</v>
      </c>
      <c r="N18" s="11">
        <v>0</v>
      </c>
      <c r="O18" s="12">
        <v>0.30299999999999999</v>
      </c>
      <c r="P18" s="11">
        <f>O18*P$12</f>
        <v>0</v>
      </c>
      <c r="Q18" s="12">
        <v>0.30299999999999999</v>
      </c>
      <c r="R18" s="11">
        <f>Q18*R$12</f>
        <v>0</v>
      </c>
      <c r="S18" s="12">
        <v>0.30299999999999999</v>
      </c>
      <c r="T18" s="11">
        <f>S18*T$12</f>
        <v>0</v>
      </c>
      <c r="U18" s="12">
        <v>0</v>
      </c>
      <c r="V18" s="11">
        <v>0</v>
      </c>
      <c r="W18" s="12">
        <v>3.0000000000000001E-3</v>
      </c>
      <c r="X18" s="11">
        <v>0</v>
      </c>
      <c r="Y18" s="12">
        <v>0</v>
      </c>
      <c r="Z18" s="13">
        <v>0</v>
      </c>
    </row>
    <row r="19" spans="1:26" x14ac:dyDescent="0.25">
      <c r="A19" s="16" t="s">
        <v>33</v>
      </c>
      <c r="B19" s="16" t="s">
        <v>34</v>
      </c>
      <c r="D19" s="16">
        <f>D12-SUM(D16:D18)</f>
        <v>0</v>
      </c>
      <c r="F19" s="16">
        <f>F12-SUM(F16:F18)</f>
        <v>0</v>
      </c>
      <c r="H19" s="16">
        <f>H12-SUM(H16:H18)</f>
        <v>0</v>
      </c>
      <c r="J19" s="16">
        <f>J12-SUM(J16:J18)</f>
        <v>0</v>
      </c>
      <c r="L19" s="16">
        <f>L12-SUM(L16:L18)</f>
        <v>0</v>
      </c>
      <c r="N19" s="16">
        <f>N12-SUM(N16:N18)</f>
        <v>0</v>
      </c>
      <c r="P19" s="16">
        <f>P12-SUM(P16:P18)</f>
        <v>0</v>
      </c>
      <c r="R19" s="16">
        <f>R12-SUM(R16:R18)</f>
        <v>0</v>
      </c>
      <c r="T19" s="16">
        <f>T12-SUM(T16:T18)</f>
        <v>0</v>
      </c>
      <c r="V19" s="16">
        <f>V12-SUM(V16:V18)</f>
        <v>0</v>
      </c>
      <c r="X19" s="16">
        <f>X12-SUM(X16:X18)</f>
        <v>0</v>
      </c>
      <c r="Z19" s="16">
        <f>Z12-SUM(Z16:Z18)</f>
        <v>0</v>
      </c>
    </row>
  </sheetData>
  <dataValidations count="1">
    <dataValidation type="list" allowBlank="1" showInputMessage="1" showErrorMessage="1" sqref="B8">
      <formula1>"To Be Processed, Successfully Processed, Error"</formula1>
    </dataValidation>
  </dataValidations>
  <hyperlinks>
    <hyperlink ref="B7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showGridLines="0" workbookViewId="0">
      <selection activeCell="B4" sqref="B4:B7"/>
    </sheetView>
  </sheetViews>
  <sheetFormatPr defaultRowHeight="15" x14ac:dyDescent="0.25"/>
  <cols>
    <col min="1" max="2" width="35.7109375" style="16" customWidth="1"/>
    <col min="3" max="4" width="9.140625" style="16" customWidth="1"/>
  </cols>
  <sheetData>
    <row r="1" spans="1:26" ht="15.75" customHeight="1" thickBot="1" x14ac:dyDescent="0.3">
      <c r="A1" s="16" t="s">
        <v>0</v>
      </c>
      <c r="C1"/>
      <c r="D1"/>
    </row>
    <row r="2" spans="1:26" x14ac:dyDescent="0.25">
      <c r="A2" s="2" t="s">
        <v>11</v>
      </c>
      <c r="B2" s="3">
        <v>990207</v>
      </c>
    </row>
    <row r="3" spans="1:26" x14ac:dyDescent="0.25">
      <c r="A3" s="4" t="s">
        <v>12</v>
      </c>
      <c r="B3" s="5" t="s">
        <v>13</v>
      </c>
    </row>
    <row r="4" spans="1:26" x14ac:dyDescent="0.25">
      <c r="A4" s="4" t="s">
        <v>14</v>
      </c>
      <c r="B4" s="5" t="s">
        <v>55</v>
      </c>
    </row>
    <row r="5" spans="1:26" x14ac:dyDescent="0.25">
      <c r="A5" s="4" t="s">
        <v>15</v>
      </c>
      <c r="B5" s="5" t="s">
        <v>56</v>
      </c>
    </row>
    <row r="6" spans="1:26" x14ac:dyDescent="0.25">
      <c r="A6" s="4" t="s">
        <v>16</v>
      </c>
      <c r="B6" s="5"/>
    </row>
    <row r="7" spans="1:26" ht="15.75" customHeight="1" thickBot="1" x14ac:dyDescent="0.3">
      <c r="A7" s="4" t="s">
        <v>17</v>
      </c>
      <c r="B7" s="28" t="s">
        <v>57</v>
      </c>
      <c r="C7"/>
      <c r="D7"/>
    </row>
    <row r="8" spans="1:26" x14ac:dyDescent="0.25">
      <c r="A8" s="4" t="s">
        <v>18</v>
      </c>
      <c r="B8" s="6" t="s">
        <v>19</v>
      </c>
    </row>
    <row r="9" spans="1:26" ht="15.75" customHeight="1" thickBot="1" x14ac:dyDescent="0.3">
      <c r="A9" s="7" t="s">
        <v>20</v>
      </c>
      <c r="B9" s="8" t="s">
        <v>38</v>
      </c>
      <c r="C9"/>
      <c r="D9"/>
    </row>
    <row r="10" spans="1:26" ht="15.75" customHeight="1" thickBot="1" x14ac:dyDescent="0.3">
      <c r="A10"/>
      <c r="C10"/>
      <c r="D10"/>
    </row>
    <row r="11" spans="1:26" x14ac:dyDescent="0.25">
      <c r="A11" s="2"/>
      <c r="B11" s="9"/>
      <c r="C11" s="19" t="s">
        <v>24</v>
      </c>
      <c r="D11" s="20">
        <v>43466</v>
      </c>
      <c r="E11" s="20"/>
      <c r="F11" s="20">
        <v>43497</v>
      </c>
      <c r="G11" s="20"/>
      <c r="H11" s="20">
        <v>43525</v>
      </c>
      <c r="I11" s="20"/>
      <c r="J11" s="20">
        <v>43556</v>
      </c>
      <c r="K11" s="20"/>
      <c r="L11" s="20">
        <v>43586</v>
      </c>
      <c r="M11" s="20"/>
      <c r="N11" s="20">
        <v>43617</v>
      </c>
      <c r="O11" s="20"/>
      <c r="P11" s="20">
        <v>43647</v>
      </c>
      <c r="Q11" s="20"/>
      <c r="R11" s="20">
        <v>43678</v>
      </c>
      <c r="S11" s="20"/>
      <c r="T11" s="20">
        <v>43709</v>
      </c>
      <c r="U11" s="20"/>
      <c r="V11" s="20">
        <v>43739</v>
      </c>
      <c r="W11" s="20"/>
      <c r="X11" s="20">
        <v>43770</v>
      </c>
      <c r="Y11" s="20"/>
      <c r="Z11" s="21">
        <v>43800</v>
      </c>
    </row>
    <row r="12" spans="1:26" ht="15.75" customHeight="1" thickBot="1" x14ac:dyDescent="0.3">
      <c r="A12" s="7" t="s">
        <v>25</v>
      </c>
      <c r="B12" s="10"/>
      <c r="C12" s="11"/>
      <c r="D12" s="11">
        <v>0</v>
      </c>
      <c r="E12" s="11"/>
      <c r="F12" s="11">
        <v>0</v>
      </c>
      <c r="G12" s="11"/>
      <c r="H12" s="11">
        <v>0</v>
      </c>
      <c r="I12" s="11"/>
      <c r="J12" s="11">
        <v>0</v>
      </c>
      <c r="K12" s="11"/>
      <c r="L12" s="11">
        <v>0</v>
      </c>
      <c r="M12" s="11"/>
      <c r="N12" s="11">
        <v>0</v>
      </c>
      <c r="O12" s="11"/>
      <c r="P12" s="11">
        <v>0</v>
      </c>
      <c r="Q12" s="11"/>
      <c r="R12" s="11">
        <v>0</v>
      </c>
      <c r="S12" s="11"/>
      <c r="T12" s="11">
        <v>0</v>
      </c>
      <c r="U12" s="11"/>
      <c r="V12" s="11">
        <v>0</v>
      </c>
      <c r="W12" s="11"/>
      <c r="X12" s="11">
        <v>0</v>
      </c>
      <c r="Y12" s="11"/>
      <c r="Z12" s="13">
        <v>0</v>
      </c>
    </row>
    <row r="13" spans="1:26" ht="15.75" customHeight="1" thickBot="1" x14ac:dyDescent="0.3">
      <c r="A13"/>
      <c r="B13"/>
      <c r="C13"/>
      <c r="D13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26" x14ac:dyDescent="0.25">
      <c r="A14" s="22" t="s">
        <v>26</v>
      </c>
      <c r="B14" s="19" t="s">
        <v>27</v>
      </c>
      <c r="C14" s="20">
        <v>43466</v>
      </c>
      <c r="D14" s="20"/>
      <c r="E14" s="20">
        <v>43497</v>
      </c>
      <c r="F14" s="20"/>
      <c r="G14" s="20">
        <v>43525</v>
      </c>
      <c r="H14" s="20"/>
      <c r="I14" s="20">
        <v>43556</v>
      </c>
      <c r="J14" s="20"/>
      <c r="K14" s="20">
        <v>43586</v>
      </c>
      <c r="L14" s="20"/>
      <c r="M14" s="20">
        <v>43617</v>
      </c>
      <c r="N14" s="20"/>
      <c r="O14" s="20">
        <v>43647</v>
      </c>
      <c r="P14" s="20"/>
      <c r="Q14" s="20">
        <v>43678</v>
      </c>
      <c r="R14" s="20"/>
      <c r="S14" s="20">
        <v>43709</v>
      </c>
      <c r="T14" s="20"/>
      <c r="U14" s="20">
        <v>43739</v>
      </c>
      <c r="V14" s="20"/>
      <c r="W14" s="20">
        <v>43770</v>
      </c>
      <c r="X14" s="20"/>
      <c r="Y14" s="20">
        <v>43800</v>
      </c>
      <c r="Z14" s="21"/>
    </row>
    <row r="15" spans="1:26" x14ac:dyDescent="0.25">
      <c r="A15" s="4"/>
      <c r="C15" s="23" t="s">
        <v>28</v>
      </c>
      <c r="D15" s="23" t="s">
        <v>29</v>
      </c>
      <c r="E15" s="23" t="s">
        <v>28</v>
      </c>
      <c r="F15" s="23" t="s">
        <v>29</v>
      </c>
      <c r="G15" s="23" t="s">
        <v>28</v>
      </c>
      <c r="H15" s="23" t="s">
        <v>29</v>
      </c>
      <c r="I15" s="23" t="s">
        <v>28</v>
      </c>
      <c r="J15" s="23" t="s">
        <v>29</v>
      </c>
      <c r="K15" s="23" t="s">
        <v>28</v>
      </c>
      <c r="L15" s="23" t="s">
        <v>29</v>
      </c>
      <c r="M15" s="23" t="s">
        <v>28</v>
      </c>
      <c r="N15" s="23" t="s">
        <v>29</v>
      </c>
      <c r="O15" s="23" t="s">
        <v>28</v>
      </c>
      <c r="P15" s="23" t="s">
        <v>29</v>
      </c>
      <c r="Q15" s="23" t="s">
        <v>28</v>
      </c>
      <c r="R15" s="23" t="s">
        <v>29</v>
      </c>
      <c r="S15" s="23" t="s">
        <v>28</v>
      </c>
      <c r="T15" s="23" t="s">
        <v>29</v>
      </c>
      <c r="U15" s="23" t="s">
        <v>28</v>
      </c>
      <c r="V15" s="23" t="s">
        <v>29</v>
      </c>
      <c r="W15" s="23" t="s">
        <v>28</v>
      </c>
      <c r="X15" s="23" t="s">
        <v>29</v>
      </c>
      <c r="Y15" s="23" t="s">
        <v>28</v>
      </c>
      <c r="Z15" s="24" t="s">
        <v>29</v>
      </c>
    </row>
    <row r="16" spans="1:26" x14ac:dyDescent="0.25">
      <c r="A16" s="4">
        <v>206664</v>
      </c>
      <c r="B16" s="16" t="s">
        <v>44</v>
      </c>
      <c r="C16" s="25">
        <v>0</v>
      </c>
      <c r="D16" s="16">
        <v>0</v>
      </c>
      <c r="E16" s="25">
        <v>0</v>
      </c>
      <c r="F16" s="16">
        <v>0</v>
      </c>
      <c r="G16" s="25">
        <v>0</v>
      </c>
      <c r="H16" s="16">
        <v>0</v>
      </c>
      <c r="I16" s="25">
        <v>0</v>
      </c>
      <c r="J16" s="16">
        <v>0</v>
      </c>
      <c r="K16" s="25">
        <v>0</v>
      </c>
      <c r="L16" s="16">
        <v>0</v>
      </c>
      <c r="M16" s="25">
        <v>0.2525</v>
      </c>
      <c r="N16" s="16">
        <v>0</v>
      </c>
      <c r="O16" s="25">
        <v>0</v>
      </c>
      <c r="P16" s="16">
        <v>0</v>
      </c>
      <c r="Q16" s="25">
        <v>0</v>
      </c>
      <c r="R16" s="16">
        <v>0</v>
      </c>
      <c r="S16" s="25">
        <v>0</v>
      </c>
      <c r="T16" s="16">
        <v>0</v>
      </c>
      <c r="U16" s="25">
        <v>0</v>
      </c>
      <c r="V16" s="26">
        <v>0</v>
      </c>
      <c r="W16" s="25">
        <v>0</v>
      </c>
      <c r="X16" s="26">
        <v>0</v>
      </c>
      <c r="Y16" s="25">
        <v>0</v>
      </c>
      <c r="Z16" s="5">
        <v>0</v>
      </c>
    </row>
    <row r="17" spans="1:26" x14ac:dyDescent="0.25">
      <c r="A17" s="4">
        <v>206665</v>
      </c>
      <c r="B17" s="16" t="s">
        <v>45</v>
      </c>
      <c r="C17" s="25">
        <v>0</v>
      </c>
      <c r="D17" s="26">
        <f>C17*D$12</f>
        <v>0</v>
      </c>
      <c r="E17" s="25">
        <v>0</v>
      </c>
      <c r="F17" s="26">
        <f>E17*F$12</f>
        <v>0</v>
      </c>
      <c r="G17" s="25">
        <v>0</v>
      </c>
      <c r="H17" s="26">
        <f>G17*H$12</f>
        <v>0</v>
      </c>
      <c r="I17" s="25">
        <v>0</v>
      </c>
      <c r="J17" s="26">
        <f>I17*J$12</f>
        <v>0</v>
      </c>
      <c r="K17" s="25">
        <v>0</v>
      </c>
      <c r="L17" s="26">
        <f>K17*L$12</f>
        <v>0</v>
      </c>
      <c r="M17" s="25">
        <v>0.44919999999999999</v>
      </c>
      <c r="N17" s="26">
        <v>0</v>
      </c>
      <c r="O17" s="25">
        <v>0.29199999999999998</v>
      </c>
      <c r="P17" s="26">
        <f>O17*P$12</f>
        <v>0</v>
      </c>
      <c r="Q17" s="25">
        <v>0</v>
      </c>
      <c r="R17" s="26">
        <f>Q17*R$12</f>
        <v>0</v>
      </c>
      <c r="S17" s="25">
        <v>0</v>
      </c>
      <c r="T17" s="26">
        <f>S17*T$12</f>
        <v>0</v>
      </c>
      <c r="U17" s="25">
        <v>0</v>
      </c>
      <c r="V17" s="26">
        <f>U17*V$12</f>
        <v>0</v>
      </c>
      <c r="W17" s="25">
        <v>0</v>
      </c>
      <c r="X17" s="26">
        <v>0</v>
      </c>
      <c r="Y17" s="25">
        <v>0</v>
      </c>
      <c r="Z17" s="14">
        <v>0</v>
      </c>
    </row>
    <row r="18" spans="1:26" x14ac:dyDescent="0.25">
      <c r="A18" s="4">
        <v>206666</v>
      </c>
      <c r="B18" s="16" t="s">
        <v>46</v>
      </c>
      <c r="C18" s="25">
        <v>0</v>
      </c>
      <c r="D18" s="26">
        <f>C18*D$12</f>
        <v>0</v>
      </c>
      <c r="E18" s="25">
        <v>0</v>
      </c>
      <c r="F18" s="26">
        <f>E18*F$12</f>
        <v>0</v>
      </c>
      <c r="G18" s="25">
        <v>0</v>
      </c>
      <c r="H18" s="26">
        <f>G18*H$12</f>
        <v>0</v>
      </c>
      <c r="I18" s="25">
        <v>0</v>
      </c>
      <c r="J18" s="26">
        <f>I18*J$12</f>
        <v>0</v>
      </c>
      <c r="K18" s="25">
        <v>0</v>
      </c>
      <c r="L18" s="26">
        <f>K18*L$12</f>
        <v>0</v>
      </c>
      <c r="M18" s="25">
        <v>0</v>
      </c>
      <c r="N18" s="26">
        <v>0</v>
      </c>
      <c r="O18" s="25">
        <v>0</v>
      </c>
      <c r="P18" s="26">
        <f>O18*P$12</f>
        <v>0</v>
      </c>
      <c r="Q18" s="25">
        <v>0</v>
      </c>
      <c r="R18" s="26">
        <f>Q18*R$12</f>
        <v>0</v>
      </c>
      <c r="S18" s="25">
        <v>0</v>
      </c>
      <c r="T18" s="26">
        <f>S18*T$12</f>
        <v>0</v>
      </c>
      <c r="U18" s="25">
        <v>0</v>
      </c>
      <c r="V18" s="26">
        <f>U18*V$12</f>
        <v>0</v>
      </c>
      <c r="W18" s="25">
        <v>0</v>
      </c>
      <c r="X18" s="26">
        <v>0</v>
      </c>
      <c r="Y18" s="25">
        <v>0</v>
      </c>
      <c r="Z18" s="14">
        <v>0</v>
      </c>
    </row>
    <row r="19" spans="1:26" ht="15.75" customHeight="1" thickBot="1" x14ac:dyDescent="0.3">
      <c r="A19" s="7">
        <v>559316</v>
      </c>
      <c r="B19" s="10" t="s">
        <v>47</v>
      </c>
      <c r="C19" s="12">
        <v>0</v>
      </c>
      <c r="D19" s="11">
        <f>C19*D$12</f>
        <v>0</v>
      </c>
      <c r="E19" s="12">
        <v>0</v>
      </c>
      <c r="F19" s="11">
        <f>E19*F$12</f>
        <v>0</v>
      </c>
      <c r="G19" s="12">
        <v>0</v>
      </c>
      <c r="H19" s="11">
        <f>G19*H$12</f>
        <v>0</v>
      </c>
      <c r="I19" s="12">
        <v>0</v>
      </c>
      <c r="J19" s="11">
        <f>I19*J$12</f>
        <v>0</v>
      </c>
      <c r="K19" s="12">
        <v>0</v>
      </c>
      <c r="L19" s="11">
        <f>K19*L$12</f>
        <v>0</v>
      </c>
      <c r="M19" s="12">
        <v>0.29830000000000001</v>
      </c>
      <c r="N19" s="11">
        <v>0</v>
      </c>
      <c r="O19" s="12">
        <v>0.41599999999999998</v>
      </c>
      <c r="P19" s="11">
        <f>O19*P$12</f>
        <v>0</v>
      </c>
      <c r="Q19" s="12">
        <v>0</v>
      </c>
      <c r="R19" s="11">
        <f>Q19*R$12</f>
        <v>0</v>
      </c>
      <c r="S19" s="12">
        <v>0</v>
      </c>
      <c r="T19" s="11">
        <f>S19*T$12</f>
        <v>0</v>
      </c>
      <c r="U19" s="12">
        <v>0</v>
      </c>
      <c r="V19" s="11">
        <f>U19*V$12</f>
        <v>0</v>
      </c>
      <c r="W19" s="12">
        <v>0</v>
      </c>
      <c r="X19" s="11">
        <v>0</v>
      </c>
      <c r="Y19" s="12">
        <v>0</v>
      </c>
      <c r="Z19" s="13">
        <f>Y19*Z$12</f>
        <v>0</v>
      </c>
    </row>
    <row r="20" spans="1:26" x14ac:dyDescent="0.25">
      <c r="A20" s="16" t="s">
        <v>33</v>
      </c>
      <c r="B20" s="16" t="s">
        <v>34</v>
      </c>
      <c r="D20" s="16">
        <f>D12-SUM(D16:D19)</f>
        <v>0</v>
      </c>
      <c r="F20" s="16">
        <f>F12-SUM(F16:F19)</f>
        <v>0</v>
      </c>
      <c r="H20" s="16">
        <f>H12-SUM(H16:H19)</f>
        <v>0</v>
      </c>
      <c r="J20" s="16">
        <f>J12-SUM(J16:J19)</f>
        <v>0</v>
      </c>
      <c r="L20" s="16">
        <f>L12-SUM(L16:L19)</f>
        <v>0</v>
      </c>
      <c r="N20" s="16">
        <f>N12-SUM(N16:N19)</f>
        <v>0</v>
      </c>
      <c r="P20" s="16">
        <f>P12-SUM(P16:P19)</f>
        <v>0</v>
      </c>
      <c r="R20" s="16">
        <f>R12-SUM(R16:R19)</f>
        <v>0</v>
      </c>
      <c r="T20" s="16">
        <f>T12-SUM(T16:T19)</f>
        <v>0</v>
      </c>
      <c r="V20" s="16">
        <f>V12-SUM(V16:V19)</f>
        <v>0</v>
      </c>
      <c r="X20" s="16">
        <f>X12-SUM(X16:X19)</f>
        <v>0</v>
      </c>
      <c r="Z20" s="16">
        <f>Z12-SUM(Z16:Z19)</f>
        <v>0</v>
      </c>
    </row>
  </sheetData>
  <dataValidations count="1">
    <dataValidation type="list" allowBlank="1" showInputMessage="1" showErrorMessage="1" sqref="B8">
      <formula1>"To Be Processed, Successfully Processed, Error"</formula1>
    </dataValidation>
  </dataValidations>
  <hyperlinks>
    <hyperlink ref="B7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GridLines="0" workbookViewId="0">
      <pane xSplit="2" topLeftCell="C1" activePane="topRight" state="frozenSplit"/>
      <selection activeCell="C1" sqref="C1 C1 C1:C1048576"/>
      <selection pane="topRight" activeCell="A14" sqref="A14:XFD22"/>
    </sheetView>
  </sheetViews>
  <sheetFormatPr defaultRowHeight="15" x14ac:dyDescent="0.25"/>
  <cols>
    <col min="1" max="2" width="35.7109375" style="16" customWidth="1"/>
    <col min="3" max="4" width="9.140625" style="16" customWidth="1"/>
  </cols>
  <sheetData>
    <row r="1" spans="1:26" ht="15.75" customHeight="1" thickBot="1" x14ac:dyDescent="0.3">
      <c r="A1" s="16" t="s">
        <v>0</v>
      </c>
      <c r="D1"/>
    </row>
    <row r="2" spans="1:26" x14ac:dyDescent="0.25">
      <c r="A2" s="2" t="s">
        <v>11</v>
      </c>
      <c r="B2" s="3">
        <v>998559</v>
      </c>
    </row>
    <row r="3" spans="1:26" x14ac:dyDescent="0.25">
      <c r="A3" s="4" t="s">
        <v>12</v>
      </c>
      <c r="B3" s="5" t="s">
        <v>13</v>
      </c>
    </row>
    <row r="4" spans="1:26" x14ac:dyDescent="0.25">
      <c r="A4" s="4" t="s">
        <v>14</v>
      </c>
      <c r="B4" s="5" t="s">
        <v>55</v>
      </c>
    </row>
    <row r="5" spans="1:26" x14ac:dyDescent="0.25">
      <c r="A5" s="4" t="s">
        <v>15</v>
      </c>
      <c r="B5" s="5" t="s">
        <v>56</v>
      </c>
    </row>
    <row r="6" spans="1:26" x14ac:dyDescent="0.25">
      <c r="A6" s="4" t="s">
        <v>16</v>
      </c>
      <c r="B6" s="5"/>
    </row>
    <row r="7" spans="1:26" ht="15.75" customHeight="1" thickBot="1" x14ac:dyDescent="0.3">
      <c r="A7" s="4" t="s">
        <v>17</v>
      </c>
      <c r="B7" s="28" t="s">
        <v>57</v>
      </c>
      <c r="C7"/>
      <c r="D7"/>
    </row>
    <row r="8" spans="1:26" x14ac:dyDescent="0.25">
      <c r="A8" s="4" t="s">
        <v>18</v>
      </c>
      <c r="B8" s="6" t="s">
        <v>19</v>
      </c>
    </row>
    <row r="9" spans="1:26" ht="15.75" customHeight="1" thickBot="1" x14ac:dyDescent="0.3">
      <c r="A9" s="7" t="s">
        <v>20</v>
      </c>
      <c r="B9" s="8" t="s">
        <v>38</v>
      </c>
      <c r="C9"/>
      <c r="D9"/>
    </row>
    <row r="10" spans="1:26" ht="15.75" customHeight="1" thickBot="1" x14ac:dyDescent="0.3">
      <c r="A10"/>
      <c r="C10"/>
      <c r="D10"/>
    </row>
    <row r="11" spans="1:26" x14ac:dyDescent="0.25">
      <c r="A11" s="2"/>
      <c r="B11" s="9"/>
      <c r="C11" s="19" t="s">
        <v>24</v>
      </c>
      <c r="D11" s="20">
        <v>43466</v>
      </c>
      <c r="E11" s="20"/>
      <c r="F11" s="20">
        <v>43497</v>
      </c>
      <c r="G11" s="20"/>
      <c r="H11" s="20">
        <v>43525</v>
      </c>
      <c r="I11" s="20"/>
      <c r="J11" s="20">
        <v>43556</v>
      </c>
      <c r="K11" s="20"/>
      <c r="L11" s="20">
        <v>43586</v>
      </c>
      <c r="M11" s="20"/>
      <c r="N11" s="20">
        <v>43617</v>
      </c>
      <c r="O11" s="20"/>
      <c r="P11" s="20">
        <v>43647</v>
      </c>
      <c r="Q11" s="20"/>
      <c r="R11" s="20">
        <v>43678</v>
      </c>
      <c r="S11" s="20"/>
      <c r="T11" s="20">
        <v>43709</v>
      </c>
      <c r="U11" s="20"/>
      <c r="V11" s="20">
        <v>43739</v>
      </c>
      <c r="W11" s="20"/>
      <c r="X11" s="20">
        <v>43770</v>
      </c>
      <c r="Y11" s="20"/>
      <c r="Z11" s="21">
        <v>43800</v>
      </c>
    </row>
    <row r="12" spans="1:26" ht="15.75" customHeight="1" thickBot="1" x14ac:dyDescent="0.3">
      <c r="A12" s="7" t="s">
        <v>25</v>
      </c>
      <c r="B12" s="10"/>
      <c r="C12" s="11"/>
      <c r="D12" s="11">
        <v>354.93</v>
      </c>
      <c r="E12" s="11"/>
      <c r="F12" s="11">
        <v>0</v>
      </c>
      <c r="G12" s="11"/>
      <c r="H12" s="11">
        <v>173.85</v>
      </c>
      <c r="I12" s="11"/>
      <c r="J12" s="11">
        <v>0</v>
      </c>
      <c r="K12" s="11"/>
      <c r="L12" s="11">
        <v>352.31</v>
      </c>
      <c r="M12" s="11"/>
      <c r="N12" s="11">
        <v>0</v>
      </c>
      <c r="O12" s="11"/>
      <c r="P12" s="11">
        <v>0</v>
      </c>
      <c r="Q12" s="11"/>
      <c r="R12" s="11">
        <v>0</v>
      </c>
      <c r="S12" s="11"/>
      <c r="T12" s="11">
        <v>0</v>
      </c>
      <c r="U12" s="11"/>
      <c r="V12" s="11">
        <v>0</v>
      </c>
      <c r="W12" s="11"/>
      <c r="X12" s="11">
        <v>0</v>
      </c>
      <c r="Y12" s="11"/>
      <c r="Z12" s="13">
        <v>0</v>
      </c>
    </row>
    <row r="13" spans="1:26" ht="15.75" customHeight="1" thickBot="1" x14ac:dyDescent="0.3">
      <c r="A13"/>
      <c r="B13"/>
      <c r="C13"/>
      <c r="D13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26" x14ac:dyDescent="0.25">
      <c r="A14" s="22" t="s">
        <v>26</v>
      </c>
      <c r="B14" s="19" t="s">
        <v>27</v>
      </c>
      <c r="C14" s="20">
        <v>43466</v>
      </c>
      <c r="D14" s="20"/>
      <c r="E14" s="20">
        <v>43497</v>
      </c>
      <c r="F14" s="20"/>
      <c r="G14" s="20">
        <v>43525</v>
      </c>
      <c r="H14" s="20"/>
      <c r="I14" s="20">
        <v>43556</v>
      </c>
      <c r="J14" s="20"/>
      <c r="K14" s="20">
        <v>43586</v>
      </c>
      <c r="L14" s="20"/>
      <c r="M14" s="20">
        <v>43617</v>
      </c>
      <c r="N14" s="20"/>
      <c r="O14" s="20">
        <v>43647</v>
      </c>
      <c r="P14" s="20"/>
      <c r="Q14" s="20">
        <v>43678</v>
      </c>
      <c r="R14" s="20"/>
      <c r="S14" s="20">
        <v>43709</v>
      </c>
      <c r="T14" s="20"/>
      <c r="U14" s="20">
        <v>43739</v>
      </c>
      <c r="V14" s="20"/>
      <c r="W14" s="20">
        <v>43770</v>
      </c>
      <c r="X14" s="20"/>
      <c r="Y14" s="20">
        <v>43800</v>
      </c>
      <c r="Z14" s="21"/>
    </row>
    <row r="15" spans="1:26" x14ac:dyDescent="0.25">
      <c r="A15" s="4"/>
      <c r="C15" s="23" t="s">
        <v>28</v>
      </c>
      <c r="D15" s="23" t="s">
        <v>29</v>
      </c>
      <c r="E15" s="23" t="s">
        <v>28</v>
      </c>
      <c r="F15" s="23" t="s">
        <v>29</v>
      </c>
      <c r="G15" s="23" t="s">
        <v>28</v>
      </c>
      <c r="H15" s="23" t="s">
        <v>29</v>
      </c>
      <c r="I15" s="23" t="s">
        <v>28</v>
      </c>
      <c r="J15" s="23" t="s">
        <v>29</v>
      </c>
      <c r="K15" s="23" t="s">
        <v>28</v>
      </c>
      <c r="L15" s="23" t="s">
        <v>29</v>
      </c>
      <c r="M15" s="23" t="s">
        <v>28</v>
      </c>
      <c r="N15" s="23" t="s">
        <v>29</v>
      </c>
      <c r="O15" s="23" t="s">
        <v>28</v>
      </c>
      <c r="P15" s="23" t="s">
        <v>29</v>
      </c>
      <c r="Q15" s="23" t="s">
        <v>28</v>
      </c>
      <c r="R15" s="23" t="s">
        <v>29</v>
      </c>
      <c r="S15" s="23" t="s">
        <v>28</v>
      </c>
      <c r="T15" s="23" t="s">
        <v>29</v>
      </c>
      <c r="U15" s="23" t="s">
        <v>28</v>
      </c>
      <c r="V15" s="23" t="s">
        <v>29</v>
      </c>
      <c r="W15" s="23" t="s">
        <v>28</v>
      </c>
      <c r="X15" s="23" t="s">
        <v>29</v>
      </c>
      <c r="Y15" s="23" t="s">
        <v>28</v>
      </c>
      <c r="Z15" s="24" t="s">
        <v>29</v>
      </c>
    </row>
    <row r="16" spans="1:26" x14ac:dyDescent="0.25">
      <c r="A16" s="4">
        <v>193023</v>
      </c>
      <c r="B16" s="16" t="s">
        <v>48</v>
      </c>
      <c r="C16" s="25">
        <v>0.2195</v>
      </c>
      <c r="D16" s="16">
        <v>77.91</v>
      </c>
      <c r="E16" s="25">
        <v>0</v>
      </c>
      <c r="F16" s="16">
        <v>0</v>
      </c>
      <c r="G16" s="25">
        <v>0</v>
      </c>
      <c r="H16" s="16">
        <v>0</v>
      </c>
      <c r="I16" s="25">
        <v>0</v>
      </c>
      <c r="J16" s="16">
        <v>0</v>
      </c>
      <c r="K16" s="25">
        <v>0</v>
      </c>
      <c r="L16" s="16">
        <v>0</v>
      </c>
      <c r="M16" s="25">
        <v>0.2195</v>
      </c>
      <c r="N16" s="16">
        <v>0</v>
      </c>
      <c r="O16" s="25">
        <v>0</v>
      </c>
      <c r="P16" s="16">
        <v>0</v>
      </c>
      <c r="Q16" s="25">
        <v>0</v>
      </c>
      <c r="R16" s="16">
        <v>0</v>
      </c>
      <c r="S16" s="25">
        <v>0</v>
      </c>
      <c r="T16" s="16">
        <v>0</v>
      </c>
      <c r="U16" s="25">
        <v>0</v>
      </c>
      <c r="V16" s="26">
        <v>0</v>
      </c>
      <c r="W16" s="25">
        <v>0</v>
      </c>
      <c r="X16" s="26">
        <v>0</v>
      </c>
      <c r="Y16" s="25">
        <v>0</v>
      </c>
      <c r="Z16" s="5">
        <v>0</v>
      </c>
    </row>
    <row r="17" spans="1:26" x14ac:dyDescent="0.25">
      <c r="A17" s="4">
        <v>193042</v>
      </c>
      <c r="B17" s="16" t="s">
        <v>49</v>
      </c>
      <c r="C17" s="25">
        <v>0</v>
      </c>
      <c r="D17" s="26">
        <v>0</v>
      </c>
      <c r="E17" s="25">
        <v>0</v>
      </c>
      <c r="F17" s="26">
        <f t="shared" ref="F17:F22" si="0">E17*F$12</f>
        <v>0</v>
      </c>
      <c r="G17" s="25">
        <v>0</v>
      </c>
      <c r="H17" s="26">
        <f t="shared" ref="H17:H22" si="1">G17*H$12</f>
        <v>0</v>
      </c>
      <c r="I17" s="25">
        <v>0</v>
      </c>
      <c r="J17" s="26">
        <f t="shared" ref="J17:J22" si="2">I17*J$12</f>
        <v>0</v>
      </c>
      <c r="K17" s="25">
        <v>0</v>
      </c>
      <c r="L17" s="26">
        <f t="shared" ref="L17:L22" si="3">K17*L$12</f>
        <v>0</v>
      </c>
      <c r="M17" s="25">
        <v>0</v>
      </c>
      <c r="N17" s="26">
        <v>0</v>
      </c>
      <c r="O17" s="25">
        <v>0</v>
      </c>
      <c r="P17" s="26">
        <f t="shared" ref="P17:P22" si="4">O17*P$12</f>
        <v>0</v>
      </c>
      <c r="Q17" s="25">
        <v>0</v>
      </c>
      <c r="R17" s="26">
        <f t="shared" ref="R17:R22" si="5">Q17*R$12</f>
        <v>0</v>
      </c>
      <c r="S17" s="25">
        <v>0</v>
      </c>
      <c r="T17" s="26">
        <f t="shared" ref="T17:T22" si="6">S17*T$12</f>
        <v>0</v>
      </c>
      <c r="U17" s="25">
        <v>0</v>
      </c>
      <c r="V17" s="26">
        <f t="shared" ref="V17:V22" si="7">U17*V$12</f>
        <v>0</v>
      </c>
      <c r="W17" s="25">
        <v>0</v>
      </c>
      <c r="X17" s="26">
        <v>0</v>
      </c>
      <c r="Y17" s="25">
        <v>0</v>
      </c>
      <c r="Z17" s="26">
        <f t="shared" ref="Z17:Z22" si="8">Y17*Z$12</f>
        <v>0</v>
      </c>
    </row>
    <row r="18" spans="1:26" x14ac:dyDescent="0.25">
      <c r="A18" s="4">
        <v>193043</v>
      </c>
      <c r="B18" s="16" t="s">
        <v>50</v>
      </c>
      <c r="C18" s="25">
        <v>0.1951</v>
      </c>
      <c r="D18" s="26">
        <v>69.25</v>
      </c>
      <c r="E18" s="25">
        <v>0.2727</v>
      </c>
      <c r="F18" s="26">
        <f t="shared" si="0"/>
        <v>0</v>
      </c>
      <c r="G18" s="25">
        <v>0.2727</v>
      </c>
      <c r="H18" s="26">
        <f t="shared" si="1"/>
        <v>47.408895000000001</v>
      </c>
      <c r="I18" s="25">
        <v>0.2074</v>
      </c>
      <c r="J18" s="26">
        <f t="shared" si="2"/>
        <v>0</v>
      </c>
      <c r="K18" s="25">
        <v>0.2</v>
      </c>
      <c r="L18" s="26">
        <f t="shared" si="3"/>
        <v>70.462000000000003</v>
      </c>
      <c r="M18" s="25">
        <v>0.1951</v>
      </c>
      <c r="N18" s="26">
        <v>0</v>
      </c>
      <c r="O18" s="25">
        <v>0.2</v>
      </c>
      <c r="P18" s="26">
        <f t="shared" si="4"/>
        <v>0</v>
      </c>
      <c r="Q18" s="25">
        <v>0.2</v>
      </c>
      <c r="R18" s="26">
        <f t="shared" si="5"/>
        <v>0</v>
      </c>
      <c r="S18" s="25">
        <v>0.2</v>
      </c>
      <c r="T18" s="26">
        <f t="shared" si="6"/>
        <v>0</v>
      </c>
      <c r="U18" s="25">
        <v>0.2</v>
      </c>
      <c r="V18" s="26">
        <f t="shared" si="7"/>
        <v>0</v>
      </c>
      <c r="W18" s="25">
        <v>2E-3</v>
      </c>
      <c r="X18" s="26">
        <v>0</v>
      </c>
      <c r="Y18" s="25">
        <v>0.1951</v>
      </c>
      <c r="Z18" s="26">
        <f t="shared" si="8"/>
        <v>0</v>
      </c>
    </row>
    <row r="19" spans="1:26" x14ac:dyDescent="0.25">
      <c r="A19" s="4">
        <v>193044</v>
      </c>
      <c r="B19" s="16" t="s">
        <v>51</v>
      </c>
      <c r="C19" s="25">
        <v>0</v>
      </c>
      <c r="D19" s="26">
        <v>0</v>
      </c>
      <c r="E19" s="25">
        <v>0</v>
      </c>
      <c r="F19" s="26">
        <f t="shared" si="0"/>
        <v>0</v>
      </c>
      <c r="G19" s="25">
        <v>0</v>
      </c>
      <c r="H19" s="26">
        <f t="shared" si="1"/>
        <v>0</v>
      </c>
      <c r="I19" s="25">
        <v>0</v>
      </c>
      <c r="J19" s="26">
        <f t="shared" si="2"/>
        <v>0</v>
      </c>
      <c r="K19" s="25">
        <v>0</v>
      </c>
      <c r="L19" s="26">
        <f t="shared" si="3"/>
        <v>0</v>
      </c>
      <c r="M19" s="25">
        <v>0</v>
      </c>
      <c r="N19" s="26">
        <v>0</v>
      </c>
      <c r="O19" s="25">
        <v>0</v>
      </c>
      <c r="P19" s="26">
        <f t="shared" si="4"/>
        <v>0</v>
      </c>
      <c r="Q19" s="25">
        <v>0</v>
      </c>
      <c r="R19" s="26">
        <f t="shared" si="5"/>
        <v>0</v>
      </c>
      <c r="S19" s="25">
        <v>0</v>
      </c>
      <c r="T19" s="26">
        <f t="shared" si="6"/>
        <v>0</v>
      </c>
      <c r="U19" s="25">
        <v>0</v>
      </c>
      <c r="V19" s="26">
        <f t="shared" si="7"/>
        <v>0</v>
      </c>
      <c r="W19" s="25">
        <v>0</v>
      </c>
      <c r="X19" s="26">
        <v>0</v>
      </c>
      <c r="Y19" s="25">
        <v>0</v>
      </c>
      <c r="Z19" s="26">
        <f t="shared" si="8"/>
        <v>0</v>
      </c>
    </row>
    <row r="20" spans="1:26" x14ac:dyDescent="0.25">
      <c r="A20" s="4">
        <v>193046</v>
      </c>
      <c r="B20" s="16" t="s">
        <v>52</v>
      </c>
      <c r="C20" s="25">
        <v>0.39019999999999999</v>
      </c>
      <c r="D20" s="26">
        <v>138.49</v>
      </c>
      <c r="E20" s="25">
        <v>0.36359999999999998</v>
      </c>
      <c r="F20" s="26">
        <f t="shared" si="0"/>
        <v>0</v>
      </c>
      <c r="G20" s="25">
        <v>0.36359999999999998</v>
      </c>
      <c r="H20" s="26">
        <f t="shared" si="1"/>
        <v>63.211859999999994</v>
      </c>
      <c r="I20" s="25">
        <v>0.39629999999999999</v>
      </c>
      <c r="J20" s="26">
        <f t="shared" si="2"/>
        <v>0</v>
      </c>
      <c r="K20" s="25">
        <v>0.4</v>
      </c>
      <c r="L20" s="26">
        <f t="shared" si="3"/>
        <v>140.92400000000001</v>
      </c>
      <c r="M20" s="25">
        <v>0.39019999999999999</v>
      </c>
      <c r="N20" s="26">
        <v>0</v>
      </c>
      <c r="O20" s="25">
        <v>0.4</v>
      </c>
      <c r="P20" s="26">
        <f t="shared" si="4"/>
        <v>0</v>
      </c>
      <c r="Q20" s="25">
        <v>0.4</v>
      </c>
      <c r="R20" s="26">
        <f t="shared" si="5"/>
        <v>0</v>
      </c>
      <c r="S20" s="25">
        <v>0.4</v>
      </c>
      <c r="T20" s="26">
        <f t="shared" si="6"/>
        <v>0</v>
      </c>
      <c r="U20" s="25">
        <v>0.4</v>
      </c>
      <c r="V20" s="26">
        <f t="shared" si="7"/>
        <v>0</v>
      </c>
      <c r="W20" s="25">
        <v>4.0000000000000001E-3</v>
      </c>
      <c r="X20" s="26">
        <v>0</v>
      </c>
      <c r="Y20" s="25">
        <v>0.39029999999999998</v>
      </c>
      <c r="Z20" s="26">
        <f t="shared" si="8"/>
        <v>0</v>
      </c>
    </row>
    <row r="21" spans="1:26" x14ac:dyDescent="0.25">
      <c r="A21" s="4">
        <v>193047</v>
      </c>
      <c r="B21" s="16" t="s">
        <v>53</v>
      </c>
      <c r="C21" s="25">
        <v>9.7600000000000006E-2</v>
      </c>
      <c r="D21" s="26">
        <v>34.64</v>
      </c>
      <c r="E21" s="25">
        <v>0</v>
      </c>
      <c r="F21" s="26">
        <f t="shared" si="0"/>
        <v>0</v>
      </c>
      <c r="G21" s="25">
        <v>0</v>
      </c>
      <c r="H21" s="26">
        <f t="shared" si="1"/>
        <v>0</v>
      </c>
      <c r="I21" s="25">
        <v>8.9800000000000005E-2</v>
      </c>
      <c r="J21" s="26">
        <f t="shared" si="2"/>
        <v>0</v>
      </c>
      <c r="K21" s="25">
        <v>0.1</v>
      </c>
      <c r="L21" s="26">
        <f t="shared" si="3"/>
        <v>35.231000000000002</v>
      </c>
      <c r="M21" s="25">
        <v>9.7600000000000006E-2</v>
      </c>
      <c r="N21" s="26">
        <v>0</v>
      </c>
      <c r="O21" s="25">
        <v>0.1</v>
      </c>
      <c r="P21" s="26">
        <f t="shared" si="4"/>
        <v>0</v>
      </c>
      <c r="Q21" s="25">
        <v>0.1</v>
      </c>
      <c r="R21" s="26">
        <f t="shared" si="5"/>
        <v>0</v>
      </c>
      <c r="S21" s="25">
        <v>0.1</v>
      </c>
      <c r="T21" s="26">
        <f t="shared" si="6"/>
        <v>0</v>
      </c>
      <c r="U21" s="25">
        <v>0.1</v>
      </c>
      <c r="V21" s="26">
        <f t="shared" si="7"/>
        <v>0</v>
      </c>
      <c r="W21" s="25">
        <v>1E-3</v>
      </c>
      <c r="X21" s="26">
        <v>0</v>
      </c>
      <c r="Y21" s="25">
        <v>9.7600000000000006E-2</v>
      </c>
      <c r="Z21" s="26">
        <f t="shared" si="8"/>
        <v>0</v>
      </c>
    </row>
    <row r="22" spans="1:26" ht="15.75" customHeight="1" thickBot="1" x14ac:dyDescent="0.3">
      <c r="A22" s="7">
        <v>193048</v>
      </c>
      <c r="B22" s="10" t="s">
        <v>54</v>
      </c>
      <c r="C22" s="12">
        <v>9.7600000000000006E-2</v>
      </c>
      <c r="D22" s="11">
        <v>34.64</v>
      </c>
      <c r="E22" s="12">
        <v>9.0999999999999998E-2</v>
      </c>
      <c r="F22" s="11">
        <f t="shared" si="0"/>
        <v>0</v>
      </c>
      <c r="G22" s="12">
        <v>9.0999999999999998E-2</v>
      </c>
      <c r="H22" s="11">
        <f t="shared" si="1"/>
        <v>15.820349999999999</v>
      </c>
      <c r="I22" s="12">
        <v>9.9099999999999994E-2</v>
      </c>
      <c r="J22" s="11">
        <f t="shared" si="2"/>
        <v>0</v>
      </c>
      <c r="K22" s="12">
        <v>0.1</v>
      </c>
      <c r="L22" s="11">
        <f t="shared" si="3"/>
        <v>35.231000000000002</v>
      </c>
      <c r="M22" s="12">
        <v>9.7600000000000006E-2</v>
      </c>
      <c r="N22" s="11">
        <v>0</v>
      </c>
      <c r="O22" s="12">
        <v>0.1</v>
      </c>
      <c r="P22" s="11">
        <f t="shared" si="4"/>
        <v>0</v>
      </c>
      <c r="Q22" s="12">
        <v>0.1</v>
      </c>
      <c r="R22" s="11">
        <f t="shared" si="5"/>
        <v>0</v>
      </c>
      <c r="S22" s="12">
        <v>0.1</v>
      </c>
      <c r="T22" s="11">
        <f t="shared" si="6"/>
        <v>0</v>
      </c>
      <c r="U22" s="12">
        <v>0.1</v>
      </c>
      <c r="V22" s="11">
        <f t="shared" si="7"/>
        <v>0</v>
      </c>
      <c r="W22" s="12">
        <v>1E-3</v>
      </c>
      <c r="X22" s="11">
        <v>0</v>
      </c>
      <c r="Y22" s="12">
        <v>9.7500000000000003E-2</v>
      </c>
      <c r="Z22" s="11">
        <f t="shared" si="8"/>
        <v>0</v>
      </c>
    </row>
    <row r="23" spans="1:26" x14ac:dyDescent="0.25">
      <c r="A23" s="16" t="s">
        <v>33</v>
      </c>
      <c r="B23" s="16" t="s">
        <v>34</v>
      </c>
      <c r="D23" s="16">
        <f>D12-SUM(D16:D22)</f>
        <v>0</v>
      </c>
      <c r="F23" s="16">
        <f>F12-SUM(F16:F22)</f>
        <v>0</v>
      </c>
      <c r="H23" s="16">
        <f>H12-SUM(H16:H22)</f>
        <v>47.408894999999987</v>
      </c>
      <c r="J23" s="16">
        <f>J12-SUM(J16:J22)</f>
        <v>0</v>
      </c>
      <c r="L23" s="16">
        <f>L12-SUM(L16:L22)</f>
        <v>70.461999999999989</v>
      </c>
      <c r="N23" s="16">
        <f>N12-SUM(N16:N22)</f>
        <v>0</v>
      </c>
      <c r="P23" s="16">
        <f>P12-SUM(P16:P22)</f>
        <v>0</v>
      </c>
      <c r="R23" s="16">
        <f>R12-SUM(R16:R22)</f>
        <v>0</v>
      </c>
      <c r="T23" s="16">
        <f>T12-SUM(T16:T22)</f>
        <v>0</v>
      </c>
      <c r="V23" s="16">
        <f>V12-SUM(V16:V22)</f>
        <v>0</v>
      </c>
      <c r="X23" s="16">
        <f>X12-SUM(X16:X22)</f>
        <v>0</v>
      </c>
      <c r="Z23" s="16">
        <f>Z12-SUM(Z16:Z22)</f>
        <v>0</v>
      </c>
    </row>
  </sheetData>
  <dataValidations count="1">
    <dataValidation type="list" allowBlank="1" showInputMessage="1" showErrorMessage="1" sqref="B8">
      <formula1>"To Be Processed, Successfully Processed, Error"</formula1>
    </dataValidation>
  </dataValidations>
  <hyperlinks>
    <hyperlink ref="B7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Summary</vt:lpstr>
      <vt:lpstr>9902044</vt:lpstr>
      <vt:lpstr>990202</vt:lpstr>
      <vt:lpstr>990203</vt:lpstr>
      <vt:lpstr>990204</vt:lpstr>
      <vt:lpstr>990206</vt:lpstr>
      <vt:lpstr>990207</vt:lpstr>
      <vt:lpstr>998559</vt:lpstr>
      <vt:lpstr>'990202'!Print_Area</vt:lpstr>
    </vt:vector>
  </TitlesOfParts>
  <Company>Plains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D DiGregorio</dc:creator>
  <cp:lastModifiedBy>Ashish Mani Tripathi</cp:lastModifiedBy>
  <cp:lastPrinted>2018-11-21T13:39:07Z</cp:lastPrinted>
  <dcterms:created xsi:type="dcterms:W3CDTF">2018-09-04T18:31:03Z</dcterms:created>
  <dcterms:modified xsi:type="dcterms:W3CDTF">2019-08-19T10:57:20Z</dcterms:modified>
</cp:coreProperties>
</file>