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50" firstSheet="6" activeTab="6"/>
  </bookViews>
  <sheets>
    <sheet name="Sheet1" sheetId="1" r:id="rId1"/>
    <sheet name="Sheet2" sheetId="2" r:id="rId2"/>
    <sheet name="22 july to 26 july 2019" sheetId="4" r:id="rId3"/>
    <sheet name="26 July to 26 Aug 2019 " sheetId="5" r:id="rId4"/>
    <sheet name="26 AUG to 26 SEP 2019" sheetId="8" r:id="rId5"/>
    <sheet name="26 SEP to 26 Oct 2019" sheetId="9" r:id="rId6"/>
    <sheet name="26 Oct to 26 Nov 2019  " sheetId="10" r:id="rId7"/>
    <sheet name="26 Nov 2019 to 26 Dec 2019 " sheetId="6" r:id="rId8"/>
    <sheet name="Sheet3" sheetId="7" r:id="rId9"/>
  </sheets>
  <definedNames>
    <definedName name="_xlnm._FilterDatabase" localSheetId="4" hidden="1">'26 AUG to 26 SEP 2019'!$A$1:$P$26</definedName>
    <definedName name="_xlnm._FilterDatabase" localSheetId="7" hidden="1">'26 Nov 2019 to 26 Dec 2019 '!$A$1:$P$31</definedName>
    <definedName name="_xlnm._FilterDatabase" localSheetId="6" hidden="1">'26 Oct to 26 Nov 2019  '!$A$1:$P$31</definedName>
    <definedName name="_xlnm._FilterDatabase" localSheetId="5" hidden="1">'26 SEP to 26 Oct 2019'!$A$1:$P$28</definedName>
  </definedNames>
  <calcPr calcId="144525"/>
</workbook>
</file>

<file path=xl/sharedStrings.xml><?xml version="1.0" encoding="utf-8"?>
<sst xmlns="http://schemas.openxmlformats.org/spreadsheetml/2006/main" count="946" uniqueCount="99">
  <si>
    <t>MSISDN</t>
  </si>
  <si>
    <t>Bill Day</t>
  </si>
  <si>
    <t>User Name</t>
  </si>
  <si>
    <t>Package</t>
  </si>
  <si>
    <t>Limit</t>
  </si>
  <si>
    <t>Status</t>
  </si>
  <si>
    <t>Reason</t>
  </si>
  <si>
    <t>Balance</t>
  </si>
  <si>
    <t>KIRAN EDWARD</t>
  </si>
  <si>
    <t>Pro - 300</t>
  </si>
  <si>
    <t>ACTIVE</t>
  </si>
  <si>
    <t>OMER SAIF</t>
  </si>
  <si>
    <t>SUSPENDED</t>
  </si>
  <si>
    <t>VOLUNTARY</t>
  </si>
  <si>
    <t>MUHAMMAD RAMZAN</t>
  </si>
  <si>
    <t>AFZAL MASEEH</t>
  </si>
  <si>
    <t>BLOCKED</t>
  </si>
  <si>
    <t>CREDIT EXCEED</t>
  </si>
  <si>
    <t>TABISH IMRAN</t>
  </si>
  <si>
    <t>IJAZ ALI</t>
  </si>
  <si>
    <t>NADEEM ANWER</t>
  </si>
  <si>
    <t>M SARWER AWAN</t>
  </si>
  <si>
    <t>HASAN SAIF</t>
  </si>
  <si>
    <t>HINA</t>
  </si>
  <si>
    <t>HAFZA MAHAM</t>
  </si>
  <si>
    <t>Pro - 600</t>
  </si>
  <si>
    <t>ZAINAB SHAHID</t>
  </si>
  <si>
    <t>SHOAIB BABAR</t>
  </si>
  <si>
    <t>MARYAM NAZEER</t>
  </si>
  <si>
    <t>MARIA AFZAL</t>
  </si>
  <si>
    <t>KIRAN KHALIL</t>
  </si>
  <si>
    <t>SADIA MEHMOOD</t>
  </si>
  <si>
    <t>SYED JAWEED BUKHARI</t>
  </si>
  <si>
    <t>USMAN SAIF</t>
  </si>
  <si>
    <t>SABA PARVEEN</t>
  </si>
  <si>
    <t>SHAHID QAYYUM</t>
  </si>
  <si>
    <t>MUHAMMAD AHMED</t>
  </si>
  <si>
    <t>FARKHANDA IDREES</t>
  </si>
  <si>
    <t>GT</t>
  </si>
  <si>
    <t xml:space="preserve">Sr# </t>
  </si>
  <si>
    <t xml:space="preserve">Name </t>
  </si>
  <si>
    <t xml:space="preserve">Number </t>
  </si>
  <si>
    <t xml:space="preserve">Package Details / Line Rent </t>
  </si>
  <si>
    <t xml:space="preserve">Bolt on (Bolt on) </t>
  </si>
  <si>
    <t xml:space="preserve">Total Payable by PCHF (incl Tax)  </t>
  </si>
  <si>
    <t>Actua Usage</t>
  </si>
  <si>
    <t>Advance Tax</t>
  </si>
  <si>
    <t>Total Taxes</t>
  </si>
  <si>
    <t>Total Bill</t>
  </si>
  <si>
    <t xml:space="preserve"> Excess or (Less over limit)</t>
  </si>
  <si>
    <t>EXCESS BILL APPROVED</t>
  </si>
  <si>
    <t xml:space="preserve">Designation </t>
  </si>
  <si>
    <t xml:space="preserve">Total Payable by PCHF   </t>
  </si>
  <si>
    <t>Usage charges</t>
  </si>
  <si>
    <t>Sales tax</t>
  </si>
  <si>
    <t>Advance tax</t>
  </si>
  <si>
    <t>Paid by PCHF</t>
  </si>
  <si>
    <t>Paid by Employee</t>
  </si>
  <si>
    <t>Charge Nurse</t>
  </si>
  <si>
    <t xml:space="preserve">Zaidi Sahb </t>
  </si>
  <si>
    <t>Volunteer</t>
  </si>
  <si>
    <t xml:space="preserve">Office Boy </t>
  </si>
  <si>
    <t>Cashier</t>
  </si>
  <si>
    <t>Accounts Officer</t>
  </si>
  <si>
    <t>Rider</t>
  </si>
  <si>
    <t xml:space="preserve">GM Admin </t>
  </si>
  <si>
    <t xml:space="preserve">Administrative Officer </t>
  </si>
  <si>
    <t xml:space="preserve">HINA ( stolen block ) </t>
  </si>
  <si>
    <t xml:space="preserve">Donor Relationship Officer </t>
  </si>
  <si>
    <t>HR Officer</t>
  </si>
  <si>
    <t xml:space="preserve">Relationship Manager </t>
  </si>
  <si>
    <t xml:space="preserve">Coordinator </t>
  </si>
  <si>
    <t>Zahoor Ahmed</t>
  </si>
  <si>
    <t>Driver</t>
  </si>
  <si>
    <t>CFO</t>
  </si>
  <si>
    <t>Sameen Akram</t>
  </si>
  <si>
    <t>Head Nurse</t>
  </si>
  <si>
    <t xml:space="preserve">Arsal Aleem </t>
  </si>
  <si>
    <t xml:space="preserve">AM Finance </t>
  </si>
  <si>
    <t xml:space="preserve">Syed Javeed Bukhari </t>
  </si>
  <si>
    <t xml:space="preserve">Director Evaluation </t>
  </si>
  <si>
    <t>Grand Total</t>
  </si>
  <si>
    <t>AFZAL MASEEH ( Kinza Afzal)</t>
  </si>
  <si>
    <t>SAQIB RIAZ</t>
  </si>
  <si>
    <t>Evaluation Coordinator</t>
  </si>
  <si>
    <t xml:space="preserve">Sehreen Tabish </t>
  </si>
  <si>
    <t xml:space="preserve">PCRP Officer </t>
  </si>
  <si>
    <t xml:space="preserve">Hina </t>
  </si>
  <si>
    <t xml:space="preserve">Nurse </t>
  </si>
  <si>
    <t xml:space="preserve">Sharjeel Peter </t>
  </si>
  <si>
    <t xml:space="preserve">Evaluation Executive </t>
  </si>
  <si>
    <t>hhh</t>
  </si>
  <si>
    <t xml:space="preserve">Omer Saif </t>
  </si>
  <si>
    <t>Software Engr</t>
  </si>
  <si>
    <t>Usman Saif</t>
  </si>
  <si>
    <t xml:space="preserve">Aymen Saqib </t>
  </si>
  <si>
    <t xml:space="preserve">Marketing Executive </t>
  </si>
  <si>
    <t xml:space="preserve">Maria Jved </t>
  </si>
  <si>
    <t>Patient Coordinator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</si>
</sst>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76" formatCode="_ * #,##0_ ;_ * \-#,##0_ ;_ * &quot;-&quot;_ ;_ @_ "/>
    <numFmt numFmtId="177" formatCode="_(* #,##0_);_(* \(#,##0\);_(* &quot;-&quot;??_);_(@_)"/>
    <numFmt numFmtId="44" formatCode="_(&quot;$&quot;* #,##0.00_);_(&quot;$&quot;* \(#,##0.00\);_(&quot;$&quot;* &quot;-&quot;??_);_(@_)"/>
    <numFmt numFmtId="42" formatCode="_(&quot;$&quot;* #,##0_);_(&quot;$&quot;* \(#,##0\);_(&quot;$&quot;* &quot;-&quot;_);_(@_)"/>
  </numFmts>
  <fonts count="27">
    <font>
      <sz val="11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sz val="11"/>
      <name val="Calibri"/>
      <charset val="134"/>
      <scheme val="minor"/>
    </font>
    <font>
      <sz val="11"/>
      <color rgb="FF000000"/>
      <name val="Calibri"/>
      <charset val="134"/>
      <scheme val="minor"/>
    </font>
    <font>
      <b/>
      <sz val="11"/>
      <color rgb="FF000000"/>
      <name val="Calibri"/>
      <charset val="134"/>
    </font>
    <font>
      <sz val="11"/>
      <color rgb="FF000000"/>
      <name val="Calibri"/>
      <charset val="134"/>
    </font>
    <font>
      <sz val="11"/>
      <name val="Calibri"/>
      <charset val="134"/>
    </font>
    <font>
      <b/>
      <sz val="11"/>
      <color rgb="FF000000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theme="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8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</fills>
  <borders count="3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0" fontId="8" fillId="1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14" borderId="29" applyNumberFormat="0" applyAlignment="0" applyProtection="0">
      <alignment vertical="center"/>
    </xf>
    <xf numFmtId="0" fontId="12" fillId="0" borderId="28" applyNumberFormat="0" applyFill="0" applyAlignment="0" applyProtection="0">
      <alignment vertical="center"/>
    </xf>
    <xf numFmtId="0" fontId="0" fillId="21" borderId="31" applyNumberFormat="0" applyFon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28" applyNumberFormat="0" applyFill="0" applyAlignment="0" applyProtection="0">
      <alignment vertical="center"/>
    </xf>
    <xf numFmtId="0" fontId="20" fillId="0" borderId="34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10" borderId="27" applyNumberFormat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9" fillId="23" borderId="32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8" fillId="23" borderId="27" applyNumberFormat="0" applyAlignment="0" applyProtection="0">
      <alignment vertical="center"/>
    </xf>
    <xf numFmtId="0" fontId="16" fillId="0" borderId="30" applyNumberFormat="0" applyFill="0" applyAlignment="0" applyProtection="0">
      <alignment vertical="center"/>
    </xf>
    <xf numFmtId="0" fontId="23" fillId="0" borderId="33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</cellStyleXfs>
  <cellXfs count="98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3" xfId="0" applyFill="1" applyBorder="1" applyAlignment="1">
      <alignment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177" fontId="1" fillId="0" borderId="11" xfId="2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0" fillId="0" borderId="13" xfId="0" applyFill="1" applyBorder="1" applyAlignment="1">
      <alignment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wrapText="1"/>
    </xf>
    <xf numFmtId="0" fontId="0" fillId="0" borderId="3" xfId="0" applyBorder="1" applyAlignment="1">
      <alignment horizontal="center" vertical="center"/>
    </xf>
    <xf numFmtId="0" fontId="3" fillId="3" borderId="3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wrapText="1"/>
    </xf>
    <xf numFmtId="0" fontId="0" fillId="4" borderId="3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3" borderId="13" xfId="0" applyFill="1" applyBorder="1" applyAlignment="1">
      <alignment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wrapText="1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20" xfId="0" applyBorder="1" applyAlignment="1">
      <alignment horizontal="center"/>
    </xf>
    <xf numFmtId="0" fontId="5" fillId="3" borderId="10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5" fillId="3" borderId="21" xfId="0" applyFont="1" applyFill="1" applyBorder="1" applyAlignment="1">
      <alignment horizontal="center" vertical="center" wrapText="1"/>
    </xf>
    <xf numFmtId="0" fontId="4" fillId="5" borderId="22" xfId="0" applyFont="1" applyFill="1" applyBorder="1" applyAlignment="1">
      <alignment horizontal="center" vertical="center" wrapText="1"/>
    </xf>
    <xf numFmtId="0" fontId="4" fillId="5" borderId="23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7" fillId="5" borderId="26" xfId="0" applyFont="1" applyFill="1" applyBorder="1" applyAlignment="1">
      <alignment horizontal="center" vertical="center" wrapText="1"/>
    </xf>
    <xf numFmtId="0" fontId="0" fillId="3" borderId="26" xfId="0" applyFill="1" applyBorder="1" applyAlignment="1">
      <alignment horizontal="center" wrapText="1"/>
    </xf>
    <xf numFmtId="0" fontId="0" fillId="3" borderId="26" xfId="0" applyFill="1" applyBorder="1" applyAlignment="1">
      <alignment wrapText="1"/>
    </xf>
    <xf numFmtId="0" fontId="3" fillId="3" borderId="26" xfId="0" applyFont="1" applyFill="1" applyBorder="1" applyAlignment="1">
      <alignment horizontal="center" wrapText="1"/>
    </xf>
    <xf numFmtId="0" fontId="3" fillId="3" borderId="26" xfId="0" applyFont="1" applyFill="1" applyBorder="1" applyAlignment="1">
      <alignment wrapText="1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4"/>
  <sheetViews>
    <sheetView workbookViewId="0">
      <selection activeCell="D2" sqref="D2:D24"/>
    </sheetView>
  </sheetViews>
  <sheetFormatPr defaultColWidth="16.8571428571429" defaultRowHeight="18" customHeight="1" outlineLevelCol="7"/>
  <cols>
    <col min="1" max="2" width="16.8571428571429" style="59"/>
    <col min="4" max="8" width="16.8571428571429" style="59"/>
  </cols>
  <sheetData>
    <row r="1" customHeight="1" spans="1:8">
      <c r="A1" s="93" t="s">
        <v>0</v>
      </c>
      <c r="B1" s="93" t="s">
        <v>1</v>
      </c>
      <c r="C1" s="93" t="s">
        <v>2</v>
      </c>
      <c r="D1" s="93" t="s">
        <v>3</v>
      </c>
      <c r="E1" s="93" t="s">
        <v>4</v>
      </c>
      <c r="F1" s="93" t="s">
        <v>5</v>
      </c>
      <c r="G1" s="93" t="s">
        <v>6</v>
      </c>
      <c r="H1" s="93" t="s">
        <v>7</v>
      </c>
    </row>
    <row r="2" customHeight="1" spans="1:8">
      <c r="A2" s="94">
        <v>3093335220</v>
      </c>
      <c r="B2" s="94">
        <v>26</v>
      </c>
      <c r="C2" s="95" t="s">
        <v>8</v>
      </c>
      <c r="D2" s="94" t="s">
        <v>9</v>
      </c>
      <c r="E2" s="94">
        <v>1000</v>
      </c>
      <c r="F2" s="94" t="s">
        <v>10</v>
      </c>
      <c r="G2" s="94"/>
      <c r="H2" s="94">
        <v>84</v>
      </c>
    </row>
    <row r="3" customHeight="1" spans="1:8">
      <c r="A3" s="96">
        <v>3093335215</v>
      </c>
      <c r="B3" s="96">
        <v>26</v>
      </c>
      <c r="C3" s="97" t="s">
        <v>11</v>
      </c>
      <c r="D3" s="96" t="s">
        <v>9</v>
      </c>
      <c r="E3" s="96">
        <v>1000</v>
      </c>
      <c r="F3" s="96" t="s">
        <v>12</v>
      </c>
      <c r="G3" s="96" t="s">
        <v>13</v>
      </c>
      <c r="H3" s="96">
        <v>84</v>
      </c>
    </row>
    <row r="4" customHeight="1" spans="1:8">
      <c r="A4" s="94">
        <v>3093335217</v>
      </c>
      <c r="B4" s="94">
        <v>26</v>
      </c>
      <c r="C4" s="95" t="s">
        <v>14</v>
      </c>
      <c r="D4" s="94" t="s">
        <v>9</v>
      </c>
      <c r="E4" s="94">
        <v>1000</v>
      </c>
      <c r="F4" s="94" t="s">
        <v>10</v>
      </c>
      <c r="G4" s="94"/>
      <c r="H4" s="94">
        <v>154</v>
      </c>
    </row>
    <row r="5" customHeight="1" spans="1:8">
      <c r="A5" s="96">
        <v>3096399864</v>
      </c>
      <c r="B5" s="96">
        <v>26</v>
      </c>
      <c r="C5" s="97" t="s">
        <v>15</v>
      </c>
      <c r="D5" s="96" t="s">
        <v>9</v>
      </c>
      <c r="E5" s="96">
        <v>1000</v>
      </c>
      <c r="F5" s="96" t="s">
        <v>16</v>
      </c>
      <c r="G5" s="96" t="s">
        <v>17</v>
      </c>
      <c r="H5" s="96">
        <v>2296</v>
      </c>
    </row>
    <row r="6" customHeight="1" spans="1:8">
      <c r="A6" s="94">
        <v>3093335229</v>
      </c>
      <c r="B6" s="94">
        <v>26</v>
      </c>
      <c r="C6" s="95" t="s">
        <v>18</v>
      </c>
      <c r="D6" s="94" t="s">
        <v>9</v>
      </c>
      <c r="E6" s="94">
        <v>1000</v>
      </c>
      <c r="F6" s="94" t="s">
        <v>10</v>
      </c>
      <c r="G6" s="94"/>
      <c r="H6" s="94">
        <v>84</v>
      </c>
    </row>
    <row r="7" customHeight="1" spans="1:8">
      <c r="A7" s="96">
        <v>3093335213</v>
      </c>
      <c r="B7" s="96">
        <v>26</v>
      </c>
      <c r="C7" s="97" t="s">
        <v>19</v>
      </c>
      <c r="D7" s="96" t="s">
        <v>9</v>
      </c>
      <c r="E7" s="96">
        <v>1000</v>
      </c>
      <c r="F7" s="96" t="s">
        <v>10</v>
      </c>
      <c r="G7" s="96"/>
      <c r="H7" s="96">
        <v>91</v>
      </c>
    </row>
    <row r="8" customHeight="1" spans="1:8">
      <c r="A8" s="94">
        <v>3093335216</v>
      </c>
      <c r="B8" s="94">
        <v>26</v>
      </c>
      <c r="C8" s="95" t="s">
        <v>20</v>
      </c>
      <c r="D8" s="94" t="s">
        <v>9</v>
      </c>
      <c r="E8" s="94">
        <v>1000</v>
      </c>
      <c r="F8" s="94" t="s">
        <v>10</v>
      </c>
      <c r="G8" s="94"/>
      <c r="H8" s="94">
        <v>84</v>
      </c>
    </row>
    <row r="9" customHeight="1" spans="1:8">
      <c r="A9" s="96">
        <v>3093335210</v>
      </c>
      <c r="B9" s="96">
        <v>26</v>
      </c>
      <c r="C9" s="97" t="s">
        <v>21</v>
      </c>
      <c r="D9" s="96" t="s">
        <v>9</v>
      </c>
      <c r="E9" s="96">
        <v>1000</v>
      </c>
      <c r="F9" s="96" t="s">
        <v>10</v>
      </c>
      <c r="G9" s="96"/>
      <c r="H9" s="96">
        <v>84</v>
      </c>
    </row>
    <row r="10" customHeight="1" spans="1:8">
      <c r="A10" s="94">
        <v>3093335219</v>
      </c>
      <c r="B10" s="94">
        <v>26</v>
      </c>
      <c r="C10" s="95" t="s">
        <v>22</v>
      </c>
      <c r="D10" s="94" t="s">
        <v>9</v>
      </c>
      <c r="E10" s="94">
        <v>1000</v>
      </c>
      <c r="F10" s="94" t="s">
        <v>10</v>
      </c>
      <c r="G10" s="94"/>
      <c r="H10" s="94">
        <v>84</v>
      </c>
    </row>
    <row r="11" customHeight="1" spans="1:8">
      <c r="A11" s="96">
        <v>3093335224</v>
      </c>
      <c r="B11" s="96">
        <v>26</v>
      </c>
      <c r="C11" s="97" t="s">
        <v>23</v>
      </c>
      <c r="D11" s="96" t="s">
        <v>9</v>
      </c>
      <c r="E11" s="96">
        <v>1000</v>
      </c>
      <c r="F11" s="96" t="s">
        <v>10</v>
      </c>
      <c r="G11" s="96"/>
      <c r="H11" s="96">
        <v>84</v>
      </c>
    </row>
    <row r="12" customHeight="1" spans="1:8">
      <c r="A12" s="94">
        <v>3093335212</v>
      </c>
      <c r="B12" s="94">
        <v>26</v>
      </c>
      <c r="C12" s="95" t="s">
        <v>24</v>
      </c>
      <c r="D12" s="94" t="s">
        <v>25</v>
      </c>
      <c r="E12" s="94">
        <v>1500</v>
      </c>
      <c r="F12" s="94" t="s">
        <v>10</v>
      </c>
      <c r="G12" s="94"/>
      <c r="H12" s="94">
        <v>159</v>
      </c>
    </row>
    <row r="13" customHeight="1" spans="1:8">
      <c r="A13" s="96">
        <v>3003429444</v>
      </c>
      <c r="B13" s="96">
        <v>26</v>
      </c>
      <c r="C13" s="97" t="s">
        <v>26</v>
      </c>
      <c r="D13" s="96" t="s">
        <v>9</v>
      </c>
      <c r="E13" s="96">
        <v>1000</v>
      </c>
      <c r="F13" s="96" t="s">
        <v>10</v>
      </c>
      <c r="G13" s="96"/>
      <c r="H13" s="96">
        <v>272</v>
      </c>
    </row>
    <row r="14" customHeight="1" spans="1:8">
      <c r="A14" s="94">
        <v>3093335231</v>
      </c>
      <c r="B14" s="94">
        <v>26</v>
      </c>
      <c r="C14" s="95" t="s">
        <v>27</v>
      </c>
      <c r="D14" s="94" t="s">
        <v>25</v>
      </c>
      <c r="E14" s="94">
        <v>1500</v>
      </c>
      <c r="F14" s="94" t="s">
        <v>12</v>
      </c>
      <c r="G14" s="94" t="s">
        <v>13</v>
      </c>
      <c r="H14" s="94">
        <v>104</v>
      </c>
    </row>
    <row r="15" customHeight="1" spans="1:8">
      <c r="A15" s="96">
        <v>3093335223</v>
      </c>
      <c r="B15" s="96">
        <v>26</v>
      </c>
      <c r="C15" s="97" t="s">
        <v>28</v>
      </c>
      <c r="D15" s="96" t="s">
        <v>9</v>
      </c>
      <c r="E15" s="96">
        <v>1000</v>
      </c>
      <c r="F15" s="96" t="s">
        <v>10</v>
      </c>
      <c r="G15" s="96"/>
      <c r="H15" s="96">
        <v>84</v>
      </c>
    </row>
    <row r="16" customHeight="1" spans="1:8">
      <c r="A16" s="94">
        <v>3093335227</v>
      </c>
      <c r="B16" s="94">
        <v>26</v>
      </c>
      <c r="C16" s="95" t="s">
        <v>29</v>
      </c>
      <c r="D16" s="94" t="s">
        <v>9</v>
      </c>
      <c r="E16" s="94">
        <v>1000</v>
      </c>
      <c r="F16" s="94" t="s">
        <v>10</v>
      </c>
      <c r="G16" s="94"/>
      <c r="H16" s="94">
        <v>84</v>
      </c>
    </row>
    <row r="17" customHeight="1" spans="1:8">
      <c r="A17" s="96">
        <v>3093335211</v>
      </c>
      <c r="B17" s="96">
        <v>26</v>
      </c>
      <c r="C17" s="97" t="s">
        <v>30</v>
      </c>
      <c r="D17" s="96" t="s">
        <v>25</v>
      </c>
      <c r="E17" s="96">
        <v>1500</v>
      </c>
      <c r="F17" s="96" t="s">
        <v>10</v>
      </c>
      <c r="G17" s="96"/>
      <c r="H17" s="96">
        <v>138</v>
      </c>
    </row>
    <row r="18" customHeight="1" spans="1:8">
      <c r="A18" s="94">
        <v>3093335225</v>
      </c>
      <c r="B18" s="94">
        <v>26</v>
      </c>
      <c r="C18" s="95" t="s">
        <v>31</v>
      </c>
      <c r="D18" s="94" t="s">
        <v>9</v>
      </c>
      <c r="E18" s="94">
        <v>1000</v>
      </c>
      <c r="F18" s="94" t="s">
        <v>10</v>
      </c>
      <c r="G18" s="94"/>
      <c r="H18" s="94">
        <v>84</v>
      </c>
    </row>
    <row r="19" customHeight="1" spans="1:8">
      <c r="A19" s="96">
        <v>3093335218</v>
      </c>
      <c r="B19" s="96">
        <v>26</v>
      </c>
      <c r="C19" s="97" t="s">
        <v>32</v>
      </c>
      <c r="D19" s="96" t="s">
        <v>9</v>
      </c>
      <c r="E19" s="96">
        <v>1000</v>
      </c>
      <c r="F19" s="96" t="s">
        <v>10</v>
      </c>
      <c r="G19" s="96"/>
      <c r="H19" s="96">
        <v>84</v>
      </c>
    </row>
    <row r="20" customHeight="1" spans="1:8">
      <c r="A20" s="94">
        <v>3093335214</v>
      </c>
      <c r="B20" s="94">
        <v>26</v>
      </c>
      <c r="C20" s="95" t="s">
        <v>33</v>
      </c>
      <c r="D20" s="94" t="s">
        <v>9</v>
      </c>
      <c r="E20" s="94">
        <v>1000</v>
      </c>
      <c r="F20" s="94" t="s">
        <v>12</v>
      </c>
      <c r="G20" s="94" t="s">
        <v>13</v>
      </c>
      <c r="H20" s="94">
        <v>84</v>
      </c>
    </row>
    <row r="21" customHeight="1" spans="1:8">
      <c r="A21" s="96">
        <v>3093335221</v>
      </c>
      <c r="B21" s="96">
        <v>26</v>
      </c>
      <c r="C21" s="97" t="s">
        <v>34</v>
      </c>
      <c r="D21" s="96" t="s">
        <v>9</v>
      </c>
      <c r="E21" s="96">
        <v>1000</v>
      </c>
      <c r="F21" s="96" t="s">
        <v>10</v>
      </c>
      <c r="G21" s="96"/>
      <c r="H21" s="96">
        <v>84</v>
      </c>
    </row>
    <row r="22" customHeight="1" spans="1:8">
      <c r="A22" s="94">
        <v>3003427444</v>
      </c>
      <c r="B22" s="94">
        <v>26</v>
      </c>
      <c r="C22" s="95" t="s">
        <v>35</v>
      </c>
      <c r="D22" s="94" t="s">
        <v>9</v>
      </c>
      <c r="E22" s="94">
        <v>1000</v>
      </c>
      <c r="F22" s="94" t="s">
        <v>10</v>
      </c>
      <c r="G22" s="94"/>
      <c r="H22" s="94">
        <v>88</v>
      </c>
    </row>
    <row r="23" customHeight="1" spans="1:8">
      <c r="A23" s="96">
        <v>3093335230</v>
      </c>
      <c r="B23" s="96">
        <v>26</v>
      </c>
      <c r="C23" s="97" t="s">
        <v>36</v>
      </c>
      <c r="D23" s="96" t="s">
        <v>9</v>
      </c>
      <c r="E23" s="96">
        <v>1000</v>
      </c>
      <c r="F23" s="96" t="s">
        <v>10</v>
      </c>
      <c r="G23" s="96"/>
      <c r="H23" s="96">
        <v>134</v>
      </c>
    </row>
    <row r="24" customHeight="1" spans="1:8">
      <c r="A24" s="94">
        <v>3093335228</v>
      </c>
      <c r="B24" s="94">
        <v>26</v>
      </c>
      <c r="C24" s="95" t="s">
        <v>37</v>
      </c>
      <c r="D24" s="94" t="s">
        <v>9</v>
      </c>
      <c r="E24" s="94">
        <v>1000</v>
      </c>
      <c r="F24" s="94" t="s">
        <v>10</v>
      </c>
      <c r="G24" s="94"/>
      <c r="H24" s="94">
        <v>54</v>
      </c>
    </row>
  </sheetData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4"/>
  <sheetViews>
    <sheetView workbookViewId="0">
      <selection activeCell="E1" sqref="E$1:E$1048576"/>
    </sheetView>
  </sheetViews>
  <sheetFormatPr defaultColWidth="17.1428571428571" defaultRowHeight="24.75" customHeight="1" outlineLevelCol="6"/>
  <cols>
    <col min="1" max="1" width="17.1428571428571" style="59"/>
    <col min="2" max="2" width="19.8571428571429" customWidth="1"/>
    <col min="3" max="7" width="17.1428571428571" style="59"/>
  </cols>
  <sheetData>
    <row r="1" customHeight="1" spans="1:7">
      <c r="A1" s="88" t="s">
        <v>0</v>
      </c>
      <c r="B1" s="89" t="s">
        <v>2</v>
      </c>
      <c r="C1" s="89" t="s">
        <v>3</v>
      </c>
      <c r="D1" s="89" t="s">
        <v>4</v>
      </c>
      <c r="E1" s="89" t="s">
        <v>5</v>
      </c>
      <c r="F1" s="89" t="s">
        <v>7</v>
      </c>
      <c r="G1" s="89" t="s">
        <v>38</v>
      </c>
    </row>
    <row r="2" customHeight="1" spans="1:7">
      <c r="A2" s="90">
        <v>3093335220</v>
      </c>
      <c r="B2" s="91" t="s">
        <v>8</v>
      </c>
      <c r="C2" s="92" t="s">
        <v>9</v>
      </c>
      <c r="D2" s="92">
        <v>1000</v>
      </c>
      <c r="E2" s="92" t="s">
        <v>10</v>
      </c>
      <c r="F2" s="92">
        <v>84</v>
      </c>
      <c r="G2" s="92">
        <v>196</v>
      </c>
    </row>
    <row r="3" customHeight="1" spans="1:7">
      <c r="A3" s="90">
        <v>3093335216</v>
      </c>
      <c r="B3" s="91" t="s">
        <v>20</v>
      </c>
      <c r="C3" s="92" t="s">
        <v>9</v>
      </c>
      <c r="D3" s="92">
        <v>1000</v>
      </c>
      <c r="E3" s="92" t="s">
        <v>10</v>
      </c>
      <c r="F3" s="92">
        <v>84</v>
      </c>
      <c r="G3" s="92">
        <v>196</v>
      </c>
    </row>
    <row r="4" customHeight="1" spans="1:7">
      <c r="A4" s="90">
        <v>3093335210</v>
      </c>
      <c r="B4" s="91" t="s">
        <v>21</v>
      </c>
      <c r="C4" s="92" t="s">
        <v>9</v>
      </c>
      <c r="D4" s="92">
        <v>1000</v>
      </c>
      <c r="E4" s="92" t="s">
        <v>10</v>
      </c>
      <c r="F4" s="92">
        <v>84</v>
      </c>
      <c r="G4" s="92">
        <v>196</v>
      </c>
    </row>
    <row r="5" customHeight="1" spans="1:7">
      <c r="A5" s="90">
        <v>3093335219</v>
      </c>
      <c r="B5" s="91" t="s">
        <v>22</v>
      </c>
      <c r="C5" s="92" t="s">
        <v>9</v>
      </c>
      <c r="D5" s="92">
        <v>1000</v>
      </c>
      <c r="E5" s="92" t="s">
        <v>10</v>
      </c>
      <c r="F5" s="92">
        <v>84</v>
      </c>
      <c r="G5" s="92">
        <v>196</v>
      </c>
    </row>
    <row r="6" customHeight="1" spans="1:7">
      <c r="A6" s="90">
        <v>3093335224</v>
      </c>
      <c r="B6" s="91" t="s">
        <v>23</v>
      </c>
      <c r="C6" s="92" t="s">
        <v>9</v>
      </c>
      <c r="D6" s="92">
        <v>1000</v>
      </c>
      <c r="E6" s="92" t="s">
        <v>10</v>
      </c>
      <c r="F6" s="92">
        <v>84</v>
      </c>
      <c r="G6" s="92">
        <v>196</v>
      </c>
    </row>
    <row r="7" customHeight="1" spans="1:7">
      <c r="A7" s="90">
        <v>3093335212</v>
      </c>
      <c r="B7" s="91" t="s">
        <v>24</v>
      </c>
      <c r="C7" s="92" t="s">
        <v>25</v>
      </c>
      <c r="D7" s="92">
        <v>1500</v>
      </c>
      <c r="E7" s="92" t="s">
        <v>10</v>
      </c>
      <c r="F7" s="92">
        <v>159</v>
      </c>
      <c r="G7" s="92">
        <v>338</v>
      </c>
    </row>
    <row r="8" customHeight="1" spans="1:7">
      <c r="A8" s="90">
        <v>3003429444</v>
      </c>
      <c r="B8" s="91" t="s">
        <v>26</v>
      </c>
      <c r="C8" s="92" t="s">
        <v>9</v>
      </c>
      <c r="D8" s="92">
        <v>1000</v>
      </c>
      <c r="E8" s="92" t="s">
        <v>10</v>
      </c>
      <c r="F8" s="92">
        <v>272</v>
      </c>
      <c r="G8" s="92">
        <v>384</v>
      </c>
    </row>
    <row r="9" customHeight="1" spans="1:7">
      <c r="A9" s="90">
        <v>3096399864</v>
      </c>
      <c r="B9" s="91" t="s">
        <v>15</v>
      </c>
      <c r="C9" s="92" t="s">
        <v>9</v>
      </c>
      <c r="D9" s="92">
        <v>1000</v>
      </c>
      <c r="E9" s="92" t="s">
        <v>16</v>
      </c>
      <c r="F9" s="92">
        <v>2296</v>
      </c>
      <c r="G9" s="92">
        <v>2408</v>
      </c>
    </row>
    <row r="10" customHeight="1" spans="1:7">
      <c r="A10" s="90">
        <v>3093335229</v>
      </c>
      <c r="B10" s="91" t="s">
        <v>18</v>
      </c>
      <c r="C10" s="92" t="s">
        <v>9</v>
      </c>
      <c r="D10" s="92">
        <v>1000</v>
      </c>
      <c r="E10" s="92" t="s">
        <v>10</v>
      </c>
      <c r="F10" s="92">
        <v>84</v>
      </c>
      <c r="G10" s="92">
        <v>196</v>
      </c>
    </row>
    <row r="11" customHeight="1" spans="1:7">
      <c r="A11" s="90">
        <v>3093335213</v>
      </c>
      <c r="B11" s="91" t="s">
        <v>19</v>
      </c>
      <c r="C11" s="92" t="s">
        <v>9</v>
      </c>
      <c r="D11" s="92">
        <v>1000</v>
      </c>
      <c r="E11" s="92" t="s">
        <v>10</v>
      </c>
      <c r="F11" s="92">
        <v>91</v>
      </c>
      <c r="G11" s="92">
        <v>203</v>
      </c>
    </row>
    <row r="12" customHeight="1" spans="1:7">
      <c r="A12" s="90">
        <v>3093335215</v>
      </c>
      <c r="B12" s="91" t="s">
        <v>11</v>
      </c>
      <c r="C12" s="92" t="s">
        <v>9</v>
      </c>
      <c r="D12" s="92">
        <v>1000</v>
      </c>
      <c r="E12" s="92" t="s">
        <v>12</v>
      </c>
      <c r="F12" s="92">
        <v>84</v>
      </c>
      <c r="G12" s="92">
        <v>151</v>
      </c>
    </row>
    <row r="13" customHeight="1" spans="1:7">
      <c r="A13" s="90">
        <v>3093335217</v>
      </c>
      <c r="B13" s="91" t="s">
        <v>14</v>
      </c>
      <c r="C13" s="92" t="s">
        <v>9</v>
      </c>
      <c r="D13" s="92">
        <v>1000</v>
      </c>
      <c r="E13" s="92" t="s">
        <v>10</v>
      </c>
      <c r="F13" s="92">
        <v>154</v>
      </c>
      <c r="G13" s="92">
        <v>266</v>
      </c>
    </row>
    <row r="14" customHeight="1" spans="1:7">
      <c r="A14" s="90">
        <v>3093335231</v>
      </c>
      <c r="B14" s="91" t="s">
        <v>27</v>
      </c>
      <c r="C14" s="92" t="s">
        <v>25</v>
      </c>
      <c r="D14" s="92">
        <v>1500</v>
      </c>
      <c r="E14" s="92" t="s">
        <v>12</v>
      </c>
      <c r="F14" s="92">
        <v>104</v>
      </c>
      <c r="G14" s="92">
        <v>212</v>
      </c>
    </row>
    <row r="15" customHeight="1" spans="1:7">
      <c r="A15" s="90">
        <v>3093335223</v>
      </c>
      <c r="B15" s="91" t="s">
        <v>28</v>
      </c>
      <c r="C15" s="92" t="s">
        <v>9</v>
      </c>
      <c r="D15" s="92">
        <v>1000</v>
      </c>
      <c r="E15" s="92" t="s">
        <v>10</v>
      </c>
      <c r="F15" s="92">
        <v>84</v>
      </c>
      <c r="G15" s="92">
        <v>196</v>
      </c>
    </row>
    <row r="16" customHeight="1" spans="1:7">
      <c r="A16" s="90">
        <v>3093335227</v>
      </c>
      <c r="B16" s="91" t="s">
        <v>29</v>
      </c>
      <c r="C16" s="92" t="s">
        <v>9</v>
      </c>
      <c r="D16" s="92">
        <v>1000</v>
      </c>
      <c r="E16" s="92" t="s">
        <v>10</v>
      </c>
      <c r="F16" s="92">
        <v>84</v>
      </c>
      <c r="G16" s="92">
        <v>196</v>
      </c>
    </row>
    <row r="17" customHeight="1" spans="1:7">
      <c r="A17" s="90">
        <v>3093335221</v>
      </c>
      <c r="B17" s="91" t="s">
        <v>34</v>
      </c>
      <c r="C17" s="92" t="s">
        <v>9</v>
      </c>
      <c r="D17" s="92">
        <v>1000</v>
      </c>
      <c r="E17" s="92" t="s">
        <v>10</v>
      </c>
      <c r="F17" s="92">
        <v>84</v>
      </c>
      <c r="G17" s="92">
        <v>196</v>
      </c>
    </row>
    <row r="18" customHeight="1" spans="1:7">
      <c r="A18" s="90">
        <v>3003427444</v>
      </c>
      <c r="B18" s="91" t="s">
        <v>35</v>
      </c>
      <c r="C18" s="92" t="s">
        <v>9</v>
      </c>
      <c r="D18" s="92">
        <v>1000</v>
      </c>
      <c r="E18" s="92" t="s">
        <v>10</v>
      </c>
      <c r="F18" s="92">
        <v>88</v>
      </c>
      <c r="G18" s="92">
        <v>200</v>
      </c>
    </row>
    <row r="19" customHeight="1" spans="1:7">
      <c r="A19" s="90">
        <v>3093335230</v>
      </c>
      <c r="B19" s="91" t="s">
        <v>36</v>
      </c>
      <c r="C19" s="92" t="s">
        <v>9</v>
      </c>
      <c r="D19" s="92">
        <v>1000</v>
      </c>
      <c r="E19" s="92" t="s">
        <v>10</v>
      </c>
      <c r="F19" s="92">
        <v>134</v>
      </c>
      <c r="G19" s="92">
        <v>246</v>
      </c>
    </row>
    <row r="20" customHeight="1" spans="1:7">
      <c r="A20" s="90">
        <v>3093335228</v>
      </c>
      <c r="B20" s="91" t="s">
        <v>37</v>
      </c>
      <c r="C20" s="92" t="s">
        <v>9</v>
      </c>
      <c r="D20" s="92">
        <v>1000</v>
      </c>
      <c r="E20" s="92" t="s">
        <v>10</v>
      </c>
      <c r="F20" s="92">
        <v>54</v>
      </c>
      <c r="G20" s="92">
        <v>121</v>
      </c>
    </row>
    <row r="21" customHeight="1" spans="1:7">
      <c r="A21" s="90">
        <v>3093335211</v>
      </c>
      <c r="B21" s="91" t="s">
        <v>30</v>
      </c>
      <c r="C21" s="92" t="s">
        <v>25</v>
      </c>
      <c r="D21" s="92">
        <v>1500</v>
      </c>
      <c r="E21" s="92" t="s">
        <v>10</v>
      </c>
      <c r="F21" s="92">
        <v>138</v>
      </c>
      <c r="G21" s="92">
        <v>317</v>
      </c>
    </row>
    <row r="22" customHeight="1" spans="1:7">
      <c r="A22" s="90">
        <v>3093335225</v>
      </c>
      <c r="B22" s="91" t="s">
        <v>31</v>
      </c>
      <c r="C22" s="92" t="s">
        <v>9</v>
      </c>
      <c r="D22" s="92">
        <v>1000</v>
      </c>
      <c r="E22" s="92" t="s">
        <v>10</v>
      </c>
      <c r="F22" s="92">
        <v>84</v>
      </c>
      <c r="G22" s="92">
        <v>196</v>
      </c>
    </row>
    <row r="23" customHeight="1" spans="1:7">
      <c r="A23" s="90">
        <v>3093335218</v>
      </c>
      <c r="B23" s="91" t="s">
        <v>32</v>
      </c>
      <c r="C23" s="92" t="s">
        <v>9</v>
      </c>
      <c r="D23" s="92">
        <v>1000</v>
      </c>
      <c r="E23" s="92" t="s">
        <v>10</v>
      </c>
      <c r="F23" s="92">
        <v>84</v>
      </c>
      <c r="G23" s="92">
        <v>196</v>
      </c>
    </row>
    <row r="24" customHeight="1" spans="1:7">
      <c r="A24" s="90">
        <v>3093335214</v>
      </c>
      <c r="B24" s="91" t="s">
        <v>33</v>
      </c>
      <c r="C24" s="92" t="s">
        <v>9</v>
      </c>
      <c r="D24" s="92">
        <v>1000</v>
      </c>
      <c r="E24" s="92" t="s">
        <v>12</v>
      </c>
      <c r="F24" s="92">
        <v>84</v>
      </c>
      <c r="G24" s="92">
        <v>151</v>
      </c>
    </row>
  </sheetData>
  <pageMargins left="0.7" right="0.7" top="0.75" bottom="0.75" header="0.3" footer="0.3"/>
  <pageSetup paperSize="1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4"/>
  <sheetViews>
    <sheetView workbookViewId="0">
      <selection activeCell="K20" sqref="K20"/>
    </sheetView>
  </sheetViews>
  <sheetFormatPr defaultColWidth="9" defaultRowHeight="27" customHeight="1"/>
  <cols>
    <col min="1" max="1" width="7.57142857142857" style="58" customWidth="1"/>
    <col min="2" max="2" width="17.4285714285714" style="58" customWidth="1"/>
    <col min="3" max="3" width="15.2857142857143" style="58" customWidth="1"/>
    <col min="4" max="4" width="15.2857142857143" style="59" customWidth="1"/>
    <col min="5" max="6" width="15.5714285714286" style="58" customWidth="1"/>
    <col min="7" max="10" width="22.1428571428571" style="5" customWidth="1"/>
    <col min="11" max="12" width="24.4285714285714" style="59" customWidth="1"/>
    <col min="13" max="16384" width="9.14285714285714" style="59"/>
  </cols>
  <sheetData>
    <row r="1" s="57" customFormat="1" customHeight="1" spans="1:13">
      <c r="A1" s="60" t="s">
        <v>39</v>
      </c>
      <c r="B1" s="61" t="s">
        <v>40</v>
      </c>
      <c r="C1" s="61" t="s">
        <v>41</v>
      </c>
      <c r="D1" s="61" t="s">
        <v>42</v>
      </c>
      <c r="E1" s="61" t="s">
        <v>43</v>
      </c>
      <c r="F1" s="61" t="s">
        <v>44</v>
      </c>
      <c r="G1" s="62" t="s">
        <v>45</v>
      </c>
      <c r="H1" s="62" t="s">
        <v>46</v>
      </c>
      <c r="I1" s="62" t="s">
        <v>47</v>
      </c>
      <c r="J1" s="62" t="s">
        <v>48</v>
      </c>
      <c r="K1" s="61" t="s">
        <v>49</v>
      </c>
      <c r="L1" s="78" t="s">
        <v>50</v>
      </c>
      <c r="M1" s="79" t="s">
        <v>5</v>
      </c>
    </row>
    <row r="2" customHeight="1" spans="1:13">
      <c r="A2" s="63">
        <v>1</v>
      </c>
      <c r="B2" s="64" t="s">
        <v>8</v>
      </c>
      <c r="C2" s="65">
        <v>3093335220</v>
      </c>
      <c r="D2" s="66" t="s">
        <v>9</v>
      </c>
      <c r="E2" s="67">
        <v>200</v>
      </c>
      <c r="F2" s="67">
        <v>675</v>
      </c>
      <c r="G2" s="10">
        <v>67</v>
      </c>
      <c r="H2" s="10">
        <v>9</v>
      </c>
      <c r="I2" s="10">
        <v>17</v>
      </c>
      <c r="J2" s="10">
        <v>84</v>
      </c>
      <c r="K2" s="80"/>
      <c r="L2" s="81"/>
      <c r="M2" s="82" t="s">
        <v>10</v>
      </c>
    </row>
    <row r="3" customHeight="1" spans="1:13">
      <c r="A3" s="63">
        <v>2</v>
      </c>
      <c r="B3" s="68" t="s">
        <v>11</v>
      </c>
      <c r="C3" s="69">
        <v>3093335215</v>
      </c>
      <c r="D3" s="70" t="s">
        <v>9</v>
      </c>
      <c r="E3" s="67">
        <v>200</v>
      </c>
      <c r="F3" s="67">
        <v>675</v>
      </c>
      <c r="G3" s="10">
        <v>67</v>
      </c>
      <c r="H3" s="10">
        <v>9</v>
      </c>
      <c r="I3" s="10">
        <v>17</v>
      </c>
      <c r="J3" s="10">
        <v>84</v>
      </c>
      <c r="K3" s="80"/>
      <c r="L3" s="81"/>
      <c r="M3" s="82" t="s">
        <v>10</v>
      </c>
    </row>
    <row r="4" customHeight="1" spans="1:13">
      <c r="A4" s="63">
        <v>3</v>
      </c>
      <c r="B4" s="64" t="s">
        <v>14</v>
      </c>
      <c r="C4" s="65">
        <v>3093335217</v>
      </c>
      <c r="D4" s="66" t="s">
        <v>9</v>
      </c>
      <c r="E4" s="67">
        <v>200</v>
      </c>
      <c r="F4" s="67">
        <v>675</v>
      </c>
      <c r="G4" s="10">
        <v>119</v>
      </c>
      <c r="H4" s="10">
        <v>17</v>
      </c>
      <c r="I4" s="10">
        <v>35</v>
      </c>
      <c r="J4" s="10">
        <v>154</v>
      </c>
      <c r="K4" s="80"/>
      <c r="L4" s="81"/>
      <c r="M4" s="82" t="s">
        <v>10</v>
      </c>
    </row>
    <row r="5" customHeight="1" spans="1:13">
      <c r="A5" s="63">
        <v>4</v>
      </c>
      <c r="B5" s="68" t="s">
        <v>15</v>
      </c>
      <c r="C5" s="69">
        <v>3096399864</v>
      </c>
      <c r="D5" s="70" t="s">
        <v>9</v>
      </c>
      <c r="E5" s="67">
        <v>200</v>
      </c>
      <c r="F5" s="67">
        <v>675</v>
      </c>
      <c r="G5" s="71">
        <v>1712</v>
      </c>
      <c r="H5" s="71">
        <v>255</v>
      </c>
      <c r="I5" s="71">
        <v>584</v>
      </c>
      <c r="J5" s="71">
        <v>2296</v>
      </c>
      <c r="K5" s="83">
        <v>2296</v>
      </c>
      <c r="L5" s="84"/>
      <c r="M5" s="82" t="s">
        <v>10</v>
      </c>
    </row>
    <row r="6" customHeight="1" spans="1:13">
      <c r="A6" s="63">
        <v>5</v>
      </c>
      <c r="B6" s="64" t="s">
        <v>18</v>
      </c>
      <c r="C6" s="65">
        <v>3093335229</v>
      </c>
      <c r="D6" s="66" t="s">
        <v>9</v>
      </c>
      <c r="E6" s="67">
        <v>200</v>
      </c>
      <c r="F6" s="67">
        <v>675</v>
      </c>
      <c r="G6" s="10">
        <v>67</v>
      </c>
      <c r="H6" s="10">
        <v>9</v>
      </c>
      <c r="I6" s="10">
        <v>17</v>
      </c>
      <c r="J6" s="10">
        <v>84</v>
      </c>
      <c r="K6" s="80"/>
      <c r="L6" s="81"/>
      <c r="M6" s="82" t="s">
        <v>10</v>
      </c>
    </row>
    <row r="7" customHeight="1" spans="1:13">
      <c r="A7" s="63">
        <v>6</v>
      </c>
      <c r="B7" s="68" t="s">
        <v>19</v>
      </c>
      <c r="C7" s="69">
        <v>3093335213</v>
      </c>
      <c r="D7" s="70" t="s">
        <v>9</v>
      </c>
      <c r="E7" s="67">
        <v>200</v>
      </c>
      <c r="F7" s="67">
        <v>675</v>
      </c>
      <c r="G7" s="10">
        <v>72</v>
      </c>
      <c r="H7" s="10">
        <v>10</v>
      </c>
      <c r="I7" s="10">
        <v>19</v>
      </c>
      <c r="J7" s="10">
        <v>91</v>
      </c>
      <c r="K7" s="80"/>
      <c r="L7" s="81"/>
      <c r="M7" s="82" t="s">
        <v>10</v>
      </c>
    </row>
    <row r="8" customHeight="1" spans="1:13">
      <c r="A8" s="63">
        <v>7</v>
      </c>
      <c r="B8" s="64" t="s">
        <v>20</v>
      </c>
      <c r="C8" s="65">
        <v>3093335216</v>
      </c>
      <c r="D8" s="66" t="s">
        <v>9</v>
      </c>
      <c r="E8" s="67">
        <v>200</v>
      </c>
      <c r="F8" s="67">
        <v>675</v>
      </c>
      <c r="G8" s="10">
        <v>67</v>
      </c>
      <c r="H8" s="10">
        <v>9</v>
      </c>
      <c r="I8" s="10">
        <v>17</v>
      </c>
      <c r="J8" s="10">
        <v>84</v>
      </c>
      <c r="K8" s="80"/>
      <c r="L8" s="81"/>
      <c r="M8" s="82" t="s">
        <v>10</v>
      </c>
    </row>
    <row r="9" customHeight="1" spans="1:13">
      <c r="A9" s="63">
        <v>8</v>
      </c>
      <c r="B9" s="68" t="s">
        <v>21</v>
      </c>
      <c r="C9" s="69">
        <v>3093335210</v>
      </c>
      <c r="D9" s="70" t="s">
        <v>9</v>
      </c>
      <c r="E9" s="67">
        <v>200</v>
      </c>
      <c r="F9" s="67">
        <v>675</v>
      </c>
      <c r="G9" s="10">
        <v>67</v>
      </c>
      <c r="H9" s="10">
        <v>9</v>
      </c>
      <c r="I9" s="10">
        <v>17</v>
      </c>
      <c r="J9" s="10">
        <v>84</v>
      </c>
      <c r="K9" s="80"/>
      <c r="L9" s="81"/>
      <c r="M9" s="82" t="s">
        <v>16</v>
      </c>
    </row>
    <row r="10" customHeight="1" spans="1:13">
      <c r="A10" s="63">
        <v>9</v>
      </c>
      <c r="B10" s="64" t="s">
        <v>22</v>
      </c>
      <c r="C10" s="65">
        <v>3093335219</v>
      </c>
      <c r="D10" s="66" t="s">
        <v>9</v>
      </c>
      <c r="E10" s="67">
        <v>200</v>
      </c>
      <c r="F10" s="67">
        <v>675</v>
      </c>
      <c r="G10" s="10">
        <v>67</v>
      </c>
      <c r="H10" s="10">
        <v>9</v>
      </c>
      <c r="I10" s="10">
        <v>17</v>
      </c>
      <c r="J10" s="10">
        <v>84</v>
      </c>
      <c r="K10" s="80"/>
      <c r="L10" s="81"/>
      <c r="M10" s="82" t="s">
        <v>10</v>
      </c>
    </row>
    <row r="11" customHeight="1" spans="1:13">
      <c r="A11" s="63">
        <v>10</v>
      </c>
      <c r="B11" s="68" t="s">
        <v>23</v>
      </c>
      <c r="C11" s="69">
        <v>3093335224</v>
      </c>
      <c r="D11" s="70" t="s">
        <v>9</v>
      </c>
      <c r="E11" s="67">
        <v>200</v>
      </c>
      <c r="F11" s="67">
        <v>675</v>
      </c>
      <c r="G11" s="10">
        <v>67</v>
      </c>
      <c r="H11" s="10">
        <v>9</v>
      </c>
      <c r="I11" s="10">
        <v>17</v>
      </c>
      <c r="J11" s="10">
        <v>84</v>
      </c>
      <c r="K11" s="80"/>
      <c r="L11" s="81"/>
      <c r="M11" s="82" t="s">
        <v>10</v>
      </c>
    </row>
    <row r="12" customHeight="1" spans="1:13">
      <c r="A12" s="63">
        <v>11</v>
      </c>
      <c r="B12" s="64" t="s">
        <v>24</v>
      </c>
      <c r="C12" s="65">
        <v>3093335212</v>
      </c>
      <c r="D12" s="66" t="s">
        <v>25</v>
      </c>
      <c r="E12" s="67">
        <v>200</v>
      </c>
      <c r="F12" s="67">
        <v>810</v>
      </c>
      <c r="G12" s="10">
        <v>122</v>
      </c>
      <c r="H12" s="10">
        <v>18</v>
      </c>
      <c r="I12" s="10">
        <v>37</v>
      </c>
      <c r="J12" s="10">
        <v>159</v>
      </c>
      <c r="K12" s="80"/>
      <c r="L12" s="81"/>
      <c r="M12" s="82" t="s">
        <v>12</v>
      </c>
    </row>
    <row r="13" customHeight="1" spans="1:13">
      <c r="A13" s="63">
        <v>12</v>
      </c>
      <c r="B13" s="68" t="s">
        <v>26</v>
      </c>
      <c r="C13" s="69">
        <v>3003429444</v>
      </c>
      <c r="D13" s="70" t="s">
        <v>9</v>
      </c>
      <c r="E13" s="67">
        <v>200</v>
      </c>
      <c r="F13" s="67">
        <v>675</v>
      </c>
      <c r="G13" s="10">
        <v>207</v>
      </c>
      <c r="H13" s="10">
        <v>30</v>
      </c>
      <c r="I13" s="10">
        <v>65</v>
      </c>
      <c r="J13" s="10">
        <v>272</v>
      </c>
      <c r="K13" s="80"/>
      <c r="L13" s="81"/>
      <c r="M13" s="82" t="s">
        <v>10</v>
      </c>
    </row>
    <row r="14" customHeight="1" spans="1:13">
      <c r="A14" s="63">
        <v>13</v>
      </c>
      <c r="B14" s="64" t="s">
        <v>27</v>
      </c>
      <c r="C14" s="65">
        <v>3093335231</v>
      </c>
      <c r="D14" s="66" t="s">
        <v>25</v>
      </c>
      <c r="E14" s="67">
        <v>200</v>
      </c>
      <c r="F14" s="67">
        <v>810</v>
      </c>
      <c r="G14" s="10">
        <v>80</v>
      </c>
      <c r="H14" s="10">
        <v>12</v>
      </c>
      <c r="I14" s="10">
        <v>24</v>
      </c>
      <c r="J14" s="10">
        <v>104</v>
      </c>
      <c r="K14" s="80"/>
      <c r="L14" s="81"/>
      <c r="M14" s="82" t="s">
        <v>12</v>
      </c>
    </row>
    <row r="15" customHeight="1" spans="1:13">
      <c r="A15" s="63">
        <v>14</v>
      </c>
      <c r="B15" s="68" t="s">
        <v>28</v>
      </c>
      <c r="C15" s="69">
        <v>3093335223</v>
      </c>
      <c r="D15" s="70" t="s">
        <v>9</v>
      </c>
      <c r="E15" s="67">
        <v>200</v>
      </c>
      <c r="F15" s="67">
        <v>675</v>
      </c>
      <c r="G15" s="10">
        <v>67</v>
      </c>
      <c r="H15" s="10">
        <v>9</v>
      </c>
      <c r="I15" s="10">
        <v>17</v>
      </c>
      <c r="J15" s="10">
        <v>84</v>
      </c>
      <c r="K15" s="80"/>
      <c r="L15" s="81"/>
      <c r="M15" s="82" t="s">
        <v>10</v>
      </c>
    </row>
    <row r="16" customHeight="1" spans="1:13">
      <c r="A16" s="63">
        <v>15</v>
      </c>
      <c r="B16" s="64" t="s">
        <v>29</v>
      </c>
      <c r="C16" s="65">
        <v>3093335227</v>
      </c>
      <c r="D16" s="66" t="s">
        <v>9</v>
      </c>
      <c r="E16" s="67">
        <v>200</v>
      </c>
      <c r="F16" s="67">
        <v>675</v>
      </c>
      <c r="G16" s="10">
        <v>67</v>
      </c>
      <c r="H16" s="10">
        <v>9</v>
      </c>
      <c r="I16" s="10">
        <v>17</v>
      </c>
      <c r="J16" s="10">
        <v>84</v>
      </c>
      <c r="K16" s="80"/>
      <c r="L16" s="81"/>
      <c r="M16" s="82" t="s">
        <v>10</v>
      </c>
    </row>
    <row r="17" customHeight="1" spans="1:13">
      <c r="A17" s="63">
        <v>16</v>
      </c>
      <c r="B17" s="68" t="s">
        <v>30</v>
      </c>
      <c r="C17" s="69">
        <v>3093335211</v>
      </c>
      <c r="D17" s="70" t="s">
        <v>25</v>
      </c>
      <c r="E17" s="67">
        <v>200</v>
      </c>
      <c r="F17" s="67">
        <v>810</v>
      </c>
      <c r="G17" s="10">
        <v>107</v>
      </c>
      <c r="H17" s="10">
        <v>15</v>
      </c>
      <c r="I17" s="10">
        <v>31</v>
      </c>
      <c r="J17" s="10">
        <v>138</v>
      </c>
      <c r="K17" s="80"/>
      <c r="L17" s="81"/>
      <c r="M17" s="82" t="s">
        <v>10</v>
      </c>
    </row>
    <row r="18" customHeight="1" spans="1:13">
      <c r="A18" s="63">
        <v>17</v>
      </c>
      <c r="B18" s="64" t="s">
        <v>31</v>
      </c>
      <c r="C18" s="65">
        <v>3093335225</v>
      </c>
      <c r="D18" s="66" t="s">
        <v>9</v>
      </c>
      <c r="E18" s="67">
        <v>200</v>
      </c>
      <c r="F18" s="67">
        <v>675</v>
      </c>
      <c r="G18" s="10">
        <v>67</v>
      </c>
      <c r="H18" s="10">
        <v>9</v>
      </c>
      <c r="I18" s="10">
        <v>17</v>
      </c>
      <c r="J18" s="10">
        <v>84</v>
      </c>
      <c r="K18" s="80"/>
      <c r="L18" s="81"/>
      <c r="M18" s="82" t="s">
        <v>10</v>
      </c>
    </row>
    <row r="19" customHeight="1" spans="1:13">
      <c r="A19" s="63">
        <v>18</v>
      </c>
      <c r="B19" s="68" t="s">
        <v>32</v>
      </c>
      <c r="C19" s="69">
        <v>3093335218</v>
      </c>
      <c r="D19" s="70" t="s">
        <v>9</v>
      </c>
      <c r="E19" s="67">
        <v>200</v>
      </c>
      <c r="F19" s="67">
        <v>675</v>
      </c>
      <c r="G19" s="10">
        <v>67</v>
      </c>
      <c r="H19" s="10">
        <v>9</v>
      </c>
      <c r="I19" s="10">
        <v>17</v>
      </c>
      <c r="J19" s="10">
        <v>84</v>
      </c>
      <c r="K19" s="80"/>
      <c r="L19" s="81"/>
      <c r="M19" s="82" t="s">
        <v>10</v>
      </c>
    </row>
    <row r="20" customHeight="1" spans="1:13">
      <c r="A20" s="63">
        <v>19</v>
      </c>
      <c r="B20" s="64" t="s">
        <v>33</v>
      </c>
      <c r="C20" s="65">
        <v>3093335214</v>
      </c>
      <c r="D20" s="66" t="s">
        <v>9</v>
      </c>
      <c r="E20" s="67">
        <v>200</v>
      </c>
      <c r="F20" s="67">
        <v>675</v>
      </c>
      <c r="G20" s="10">
        <v>67</v>
      </c>
      <c r="H20" s="10">
        <v>9</v>
      </c>
      <c r="I20" s="10">
        <v>17</v>
      </c>
      <c r="J20" s="10">
        <v>84</v>
      </c>
      <c r="K20" s="80"/>
      <c r="L20" s="81"/>
      <c r="M20" s="82" t="s">
        <v>10</v>
      </c>
    </row>
    <row r="21" customHeight="1" spans="1:13">
      <c r="A21" s="63">
        <v>20</v>
      </c>
      <c r="B21" s="68" t="s">
        <v>34</v>
      </c>
      <c r="C21" s="69">
        <v>3093335221</v>
      </c>
      <c r="D21" s="70" t="s">
        <v>9</v>
      </c>
      <c r="E21" s="67">
        <v>200</v>
      </c>
      <c r="F21" s="67">
        <v>675</v>
      </c>
      <c r="G21" s="10">
        <v>67</v>
      </c>
      <c r="H21" s="10">
        <v>9</v>
      </c>
      <c r="I21" s="10">
        <v>17</v>
      </c>
      <c r="J21" s="10">
        <v>84</v>
      </c>
      <c r="K21" s="80"/>
      <c r="L21" s="81"/>
      <c r="M21" s="82" t="s">
        <v>10</v>
      </c>
    </row>
    <row r="22" customHeight="1" spans="1:13">
      <c r="A22" s="63">
        <v>21</v>
      </c>
      <c r="B22" s="64" t="s">
        <v>35</v>
      </c>
      <c r="C22" s="65">
        <v>3003427444</v>
      </c>
      <c r="D22" s="66" t="s">
        <v>9</v>
      </c>
      <c r="E22" s="67">
        <v>200</v>
      </c>
      <c r="F22" s="67">
        <v>675</v>
      </c>
      <c r="G22" s="10">
        <v>70</v>
      </c>
      <c r="H22" s="10">
        <v>10</v>
      </c>
      <c r="I22" s="10">
        <v>18</v>
      </c>
      <c r="J22" s="10">
        <v>88</v>
      </c>
      <c r="K22" s="80"/>
      <c r="L22" s="81"/>
      <c r="M22" s="82" t="s">
        <v>10</v>
      </c>
    </row>
    <row r="23" customHeight="1" spans="1:13">
      <c r="A23" s="63">
        <v>22</v>
      </c>
      <c r="B23" s="68" t="s">
        <v>36</v>
      </c>
      <c r="C23" s="69">
        <v>3093335230</v>
      </c>
      <c r="D23" s="70" t="s">
        <v>9</v>
      </c>
      <c r="E23" s="67">
        <v>200</v>
      </c>
      <c r="F23" s="72">
        <v>675</v>
      </c>
      <c r="G23" s="10">
        <v>104</v>
      </c>
      <c r="H23" s="10">
        <v>15</v>
      </c>
      <c r="I23" s="10">
        <v>30</v>
      </c>
      <c r="J23" s="10">
        <v>134</v>
      </c>
      <c r="K23" s="80"/>
      <c r="L23" s="81"/>
      <c r="M23" s="82" t="s">
        <v>10</v>
      </c>
    </row>
    <row r="24" customHeight="1" spans="1:13">
      <c r="A24" s="63">
        <v>23</v>
      </c>
      <c r="B24" s="73" t="s">
        <v>37</v>
      </c>
      <c r="C24" s="74">
        <v>3093335228</v>
      </c>
      <c r="D24" s="75" t="s">
        <v>9</v>
      </c>
      <c r="E24" s="76">
        <v>200</v>
      </c>
      <c r="F24" s="77">
        <v>675</v>
      </c>
      <c r="G24" s="56">
        <v>40</v>
      </c>
      <c r="H24" s="56">
        <v>6</v>
      </c>
      <c r="I24" s="56">
        <v>14</v>
      </c>
      <c r="J24" s="56">
        <v>54</v>
      </c>
      <c r="K24" s="85"/>
      <c r="L24" s="86"/>
      <c r="M24" s="87" t="s">
        <v>12</v>
      </c>
    </row>
  </sheetData>
  <pageMargins left="0.7" right="0.7" top="0.75" bottom="0.75" header="0.3" footer="0.3"/>
  <pageSetup paperSize="1" scale="50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29"/>
  <sheetViews>
    <sheetView workbookViewId="0">
      <pane xSplit="1" ySplit="1" topLeftCell="B14" activePane="bottomRight" state="frozen"/>
      <selection/>
      <selection pane="topRight"/>
      <selection pane="bottomLeft"/>
      <selection pane="bottomRight" activeCell="H5" sqref="H5"/>
    </sheetView>
  </sheetViews>
  <sheetFormatPr defaultColWidth="9" defaultRowHeight="27" customHeight="1"/>
  <cols>
    <col min="1" max="1" width="7.57142857142857" style="5" customWidth="1"/>
    <col min="2" max="3" width="17.4285714285714" style="5" customWidth="1"/>
    <col min="4" max="5" width="15.2857142857143" style="5" customWidth="1"/>
    <col min="6" max="7" width="15.5714285714286" style="5" customWidth="1"/>
    <col min="8" max="11" width="22.1428571428571" style="5" customWidth="1"/>
    <col min="12" max="12" width="0.857142857142857" style="5" customWidth="1"/>
    <col min="13" max="13" width="22.1428571428571" style="5" customWidth="1"/>
    <col min="14" max="14" width="0.857142857142857" style="6" customWidth="1"/>
    <col min="15" max="15" width="24.4285714285714" style="5" customWidth="1"/>
    <col min="16" max="16384" width="9.14285714285714" style="7"/>
  </cols>
  <sheetData>
    <row r="1" s="1" customFormat="1" customHeight="1" spans="1:16">
      <c r="A1" s="8" t="s">
        <v>39</v>
      </c>
      <c r="B1" s="9" t="s">
        <v>40</v>
      </c>
      <c r="C1" s="9" t="s">
        <v>51</v>
      </c>
      <c r="D1" s="9" t="s">
        <v>41</v>
      </c>
      <c r="E1" s="9" t="s">
        <v>42</v>
      </c>
      <c r="F1" s="9" t="s">
        <v>43</v>
      </c>
      <c r="G1" s="9" t="s">
        <v>52</v>
      </c>
      <c r="H1" s="9" t="s">
        <v>53</v>
      </c>
      <c r="I1" s="9" t="s">
        <v>54</v>
      </c>
      <c r="J1" s="27" t="s">
        <v>55</v>
      </c>
      <c r="K1" s="28" t="s">
        <v>48</v>
      </c>
      <c r="L1" s="2"/>
      <c r="M1" s="28" t="s">
        <v>56</v>
      </c>
      <c r="N1" s="2"/>
      <c r="O1" s="29" t="s">
        <v>57</v>
      </c>
      <c r="P1" s="30" t="s">
        <v>5</v>
      </c>
    </row>
    <row r="2" s="2" customFormat="1" customHeight="1" spans="16:16">
      <c r="P2" s="31"/>
    </row>
    <row r="3" customHeight="1" spans="1:16">
      <c r="A3" s="10">
        <v>1</v>
      </c>
      <c r="B3" s="11" t="s">
        <v>8</v>
      </c>
      <c r="C3" s="11" t="s">
        <v>58</v>
      </c>
      <c r="D3" s="12">
        <v>3093335220</v>
      </c>
      <c r="E3" s="12" t="s">
        <v>9</v>
      </c>
      <c r="F3" s="10">
        <v>200</v>
      </c>
      <c r="G3" s="10">
        <v>300</v>
      </c>
      <c r="H3" s="10">
        <v>241</v>
      </c>
      <c r="I3" s="10">
        <v>145</v>
      </c>
      <c r="J3" s="10">
        <v>111</v>
      </c>
      <c r="K3" s="10">
        <v>998</v>
      </c>
      <c r="L3" s="6"/>
      <c r="M3" s="10">
        <v>673</v>
      </c>
      <c r="O3" s="10">
        <f t="shared" ref="O3:O27" si="0">K3-M3</f>
        <v>325</v>
      </c>
      <c r="P3" s="32" t="s">
        <v>10</v>
      </c>
    </row>
    <row r="4" customHeight="1" spans="1:16">
      <c r="A4" s="13">
        <v>2</v>
      </c>
      <c r="B4" s="14" t="s">
        <v>59</v>
      </c>
      <c r="C4" s="14" t="s">
        <v>60</v>
      </c>
      <c r="D4" s="15">
        <v>3093335215</v>
      </c>
      <c r="E4" s="15" t="s">
        <v>9</v>
      </c>
      <c r="F4" s="10">
        <v>181</v>
      </c>
      <c r="G4" s="10">
        <v>271</v>
      </c>
      <c r="H4" s="10">
        <v>0</v>
      </c>
      <c r="I4" s="10">
        <v>88</v>
      </c>
      <c r="J4" s="10">
        <v>68</v>
      </c>
      <c r="K4" s="10">
        <f t="shared" ref="K4:K26" si="1">SUM(F4:J4)</f>
        <v>608</v>
      </c>
      <c r="L4" s="6"/>
      <c r="M4" s="10">
        <f t="shared" ref="M4:M9" si="2">K4-H4</f>
        <v>608</v>
      </c>
      <c r="O4" s="10">
        <f t="shared" si="0"/>
        <v>0</v>
      </c>
      <c r="P4" s="33" t="s">
        <v>10</v>
      </c>
    </row>
    <row r="5" customHeight="1" spans="1:16">
      <c r="A5" s="13">
        <v>3</v>
      </c>
      <c r="B5" s="11" t="s">
        <v>14</v>
      </c>
      <c r="C5" s="11" t="s">
        <v>61</v>
      </c>
      <c r="D5" s="12">
        <v>3093335217</v>
      </c>
      <c r="E5" s="12" t="s">
        <v>9</v>
      </c>
      <c r="F5" s="10">
        <v>200</v>
      </c>
      <c r="G5" s="10">
        <v>300</v>
      </c>
      <c r="H5" s="10">
        <v>612</v>
      </c>
      <c r="I5" s="10">
        <v>217</v>
      </c>
      <c r="J5" s="10">
        <v>166</v>
      </c>
      <c r="K5" s="10">
        <f t="shared" si="1"/>
        <v>1495</v>
      </c>
      <c r="L5" s="6"/>
      <c r="M5" s="10">
        <f t="shared" si="2"/>
        <v>883</v>
      </c>
      <c r="O5" s="10">
        <f t="shared" si="0"/>
        <v>612</v>
      </c>
      <c r="P5" s="33" t="s">
        <v>10</v>
      </c>
    </row>
    <row r="6" customHeight="1" spans="1:16">
      <c r="A6" s="13">
        <v>4</v>
      </c>
      <c r="B6" s="14" t="s">
        <v>15</v>
      </c>
      <c r="C6" s="11" t="s">
        <v>58</v>
      </c>
      <c r="D6" s="15">
        <v>3096399864</v>
      </c>
      <c r="E6" s="15" t="s">
        <v>9</v>
      </c>
      <c r="F6" s="10">
        <v>200</v>
      </c>
      <c r="G6" s="10">
        <v>300</v>
      </c>
      <c r="H6" s="10">
        <v>0</v>
      </c>
      <c r="I6" s="10">
        <v>98</v>
      </c>
      <c r="J6" s="10">
        <v>75</v>
      </c>
      <c r="K6" s="10">
        <f t="shared" si="1"/>
        <v>673</v>
      </c>
      <c r="L6" s="6"/>
      <c r="M6" s="10">
        <f t="shared" si="2"/>
        <v>673</v>
      </c>
      <c r="O6" s="10">
        <f t="shared" si="0"/>
        <v>0</v>
      </c>
      <c r="P6" s="33" t="s">
        <v>10</v>
      </c>
    </row>
    <row r="7" customHeight="1" spans="1:16">
      <c r="A7" s="13">
        <v>5</v>
      </c>
      <c r="B7" s="11" t="s">
        <v>18</v>
      </c>
      <c r="C7" s="11" t="s">
        <v>62</v>
      </c>
      <c r="D7" s="12">
        <v>3093335229</v>
      </c>
      <c r="E7" s="12" t="s">
        <v>9</v>
      </c>
      <c r="F7" s="10">
        <v>200</v>
      </c>
      <c r="G7" s="10">
        <v>300</v>
      </c>
      <c r="H7" s="10">
        <v>0</v>
      </c>
      <c r="I7" s="10">
        <v>98</v>
      </c>
      <c r="J7" s="10">
        <v>75</v>
      </c>
      <c r="K7" s="10">
        <f t="shared" si="1"/>
        <v>673</v>
      </c>
      <c r="L7" s="6"/>
      <c r="M7" s="10">
        <f t="shared" si="2"/>
        <v>673</v>
      </c>
      <c r="O7" s="10">
        <f t="shared" si="0"/>
        <v>0</v>
      </c>
      <c r="P7" s="33" t="s">
        <v>10</v>
      </c>
    </row>
    <row r="8" customHeight="1" spans="1:16">
      <c r="A8" s="13">
        <v>6</v>
      </c>
      <c r="B8" s="14" t="s">
        <v>19</v>
      </c>
      <c r="C8" s="14" t="s">
        <v>63</v>
      </c>
      <c r="D8" s="15">
        <v>3093335213</v>
      </c>
      <c r="E8" s="15" t="s">
        <v>9</v>
      </c>
      <c r="F8" s="10">
        <v>200</v>
      </c>
      <c r="G8" s="10">
        <v>300</v>
      </c>
      <c r="H8" s="10">
        <v>0</v>
      </c>
      <c r="I8" s="10">
        <v>98</v>
      </c>
      <c r="J8" s="10">
        <v>75</v>
      </c>
      <c r="K8" s="10">
        <f t="shared" si="1"/>
        <v>673</v>
      </c>
      <c r="L8" s="6"/>
      <c r="M8" s="10">
        <f t="shared" si="2"/>
        <v>673</v>
      </c>
      <c r="O8" s="10">
        <f t="shared" si="0"/>
        <v>0</v>
      </c>
      <c r="P8" s="33" t="s">
        <v>10</v>
      </c>
    </row>
    <row r="9" customHeight="1" spans="1:16">
      <c r="A9" s="13">
        <v>7</v>
      </c>
      <c r="B9" s="11" t="s">
        <v>20</v>
      </c>
      <c r="C9" s="11" t="s">
        <v>64</v>
      </c>
      <c r="D9" s="12">
        <v>3093335216</v>
      </c>
      <c r="E9" s="12" t="s">
        <v>9</v>
      </c>
      <c r="F9" s="10">
        <v>200</v>
      </c>
      <c r="G9" s="10">
        <v>300</v>
      </c>
      <c r="H9" s="10">
        <v>0</v>
      </c>
      <c r="I9" s="10">
        <v>98</v>
      </c>
      <c r="J9" s="10">
        <v>75</v>
      </c>
      <c r="K9" s="10">
        <f t="shared" si="1"/>
        <v>673</v>
      </c>
      <c r="L9" s="6"/>
      <c r="M9" s="10">
        <f t="shared" si="2"/>
        <v>673</v>
      </c>
      <c r="O9" s="10">
        <f t="shared" si="0"/>
        <v>0</v>
      </c>
      <c r="P9" s="33" t="s">
        <v>10</v>
      </c>
    </row>
    <row r="10" customHeight="1" spans="1:16">
      <c r="A10" s="13">
        <v>8</v>
      </c>
      <c r="B10" s="14" t="s">
        <v>21</v>
      </c>
      <c r="C10" s="14" t="s">
        <v>65</v>
      </c>
      <c r="D10" s="15">
        <v>3093335210</v>
      </c>
      <c r="E10" s="15" t="s">
        <v>9</v>
      </c>
      <c r="F10" s="10">
        <v>200</v>
      </c>
      <c r="G10" s="10">
        <v>300</v>
      </c>
      <c r="H10" s="10">
        <v>196</v>
      </c>
      <c r="I10" s="10">
        <v>136</v>
      </c>
      <c r="J10" s="10">
        <v>104</v>
      </c>
      <c r="K10" s="10">
        <f t="shared" si="1"/>
        <v>936</v>
      </c>
      <c r="L10" s="6"/>
      <c r="M10" s="10">
        <v>673</v>
      </c>
      <c r="O10" s="10">
        <f t="shared" si="0"/>
        <v>263</v>
      </c>
      <c r="P10" s="33" t="s">
        <v>16</v>
      </c>
    </row>
    <row r="11" customHeight="1" spans="1:16">
      <c r="A11" s="13">
        <v>9</v>
      </c>
      <c r="B11" s="11" t="s">
        <v>22</v>
      </c>
      <c r="C11" s="11" t="s">
        <v>66</v>
      </c>
      <c r="D11" s="12">
        <v>3093335219</v>
      </c>
      <c r="E11" s="12" t="s">
        <v>9</v>
      </c>
      <c r="F11" s="10">
        <v>200</v>
      </c>
      <c r="G11" s="10">
        <v>300</v>
      </c>
      <c r="H11" s="10">
        <v>0</v>
      </c>
      <c r="I11" s="10">
        <v>98</v>
      </c>
      <c r="J11" s="10">
        <v>75</v>
      </c>
      <c r="K11" s="10">
        <f t="shared" si="1"/>
        <v>673</v>
      </c>
      <c r="L11" s="6"/>
      <c r="M11" s="10">
        <f t="shared" ref="M11:M27" si="3">K11-H11</f>
        <v>673</v>
      </c>
      <c r="O11" s="10">
        <f t="shared" si="0"/>
        <v>0</v>
      </c>
      <c r="P11" s="33" t="s">
        <v>10</v>
      </c>
    </row>
    <row r="12" customHeight="1" spans="1:16">
      <c r="A12" s="13">
        <v>10</v>
      </c>
      <c r="B12" s="14" t="s">
        <v>67</v>
      </c>
      <c r="C12" s="14" t="s">
        <v>58</v>
      </c>
      <c r="D12" s="15">
        <v>3093335224</v>
      </c>
      <c r="E12" s="15" t="s">
        <v>9</v>
      </c>
      <c r="F12" s="10">
        <v>39</v>
      </c>
      <c r="G12" s="10">
        <v>58</v>
      </c>
      <c r="H12" s="10">
        <v>0</v>
      </c>
      <c r="I12" s="10">
        <v>19</v>
      </c>
      <c r="J12" s="10">
        <v>15</v>
      </c>
      <c r="K12" s="10">
        <f t="shared" si="1"/>
        <v>131</v>
      </c>
      <c r="L12" s="6"/>
      <c r="M12" s="10">
        <f t="shared" si="3"/>
        <v>131</v>
      </c>
      <c r="O12" s="10">
        <f t="shared" si="0"/>
        <v>0</v>
      </c>
      <c r="P12" s="33" t="s">
        <v>10</v>
      </c>
    </row>
    <row r="13" customHeight="1" spans="1:16">
      <c r="A13" s="13">
        <v>11</v>
      </c>
      <c r="B13" s="11" t="s">
        <v>24</v>
      </c>
      <c r="C13" s="11" t="s">
        <v>68</v>
      </c>
      <c r="D13" s="12">
        <v>3093335212</v>
      </c>
      <c r="E13" s="12" t="s">
        <v>25</v>
      </c>
      <c r="F13" s="10">
        <v>253</v>
      </c>
      <c r="G13" s="10">
        <v>600</v>
      </c>
      <c r="H13" s="10">
        <v>0</v>
      </c>
      <c r="I13" s="10">
        <v>166</v>
      </c>
      <c r="J13" s="10">
        <v>127</v>
      </c>
      <c r="K13" s="10">
        <f t="shared" si="1"/>
        <v>1146</v>
      </c>
      <c r="L13" s="6"/>
      <c r="M13" s="10">
        <f t="shared" si="3"/>
        <v>1146</v>
      </c>
      <c r="O13" s="10">
        <f t="shared" si="0"/>
        <v>0</v>
      </c>
      <c r="P13" s="33" t="s">
        <v>12</v>
      </c>
    </row>
    <row r="14" customHeight="1" spans="1:16">
      <c r="A14" s="13">
        <v>12</v>
      </c>
      <c r="B14" s="14" t="s">
        <v>26</v>
      </c>
      <c r="C14" s="14" t="s">
        <v>69</v>
      </c>
      <c r="D14" s="15">
        <v>3003429444</v>
      </c>
      <c r="E14" s="15" t="s">
        <v>9</v>
      </c>
      <c r="F14" s="10">
        <v>200</v>
      </c>
      <c r="G14" s="10">
        <v>300</v>
      </c>
      <c r="H14" s="10">
        <v>481</v>
      </c>
      <c r="I14" s="10">
        <v>191</v>
      </c>
      <c r="J14" s="10">
        <v>146</v>
      </c>
      <c r="K14" s="10">
        <f t="shared" si="1"/>
        <v>1318</v>
      </c>
      <c r="L14" s="6"/>
      <c r="M14" s="10">
        <f t="shared" si="3"/>
        <v>837</v>
      </c>
      <c r="O14" s="10">
        <f t="shared" si="0"/>
        <v>481</v>
      </c>
      <c r="P14" s="33" t="s">
        <v>10</v>
      </c>
    </row>
    <row r="15" customHeight="1" spans="1:16">
      <c r="A15" s="13">
        <v>13</v>
      </c>
      <c r="B15" s="11" t="s">
        <v>27</v>
      </c>
      <c r="C15" s="11" t="s">
        <v>70</v>
      </c>
      <c r="D15" s="51">
        <v>3093335231</v>
      </c>
      <c r="E15" s="12" t="s">
        <v>25</v>
      </c>
      <c r="F15" s="10">
        <v>13</v>
      </c>
      <c r="G15" s="10">
        <v>39</v>
      </c>
      <c r="H15" s="10">
        <v>0</v>
      </c>
      <c r="I15" s="10">
        <v>10</v>
      </c>
      <c r="J15" s="10">
        <v>8</v>
      </c>
      <c r="K15" s="10">
        <f t="shared" si="1"/>
        <v>70</v>
      </c>
      <c r="L15" s="6"/>
      <c r="M15" s="10">
        <f t="shared" si="3"/>
        <v>70</v>
      </c>
      <c r="O15" s="10">
        <f t="shared" si="0"/>
        <v>0</v>
      </c>
      <c r="P15" s="33" t="s">
        <v>12</v>
      </c>
    </row>
    <row r="16" customHeight="1" spans="1:16">
      <c r="A16" s="13">
        <v>14</v>
      </c>
      <c r="B16" s="14" t="s">
        <v>28</v>
      </c>
      <c r="C16" s="14" t="s">
        <v>58</v>
      </c>
      <c r="D16" s="15">
        <v>3093335223</v>
      </c>
      <c r="E16" s="15" t="s">
        <v>9</v>
      </c>
      <c r="F16" s="10">
        <v>200</v>
      </c>
      <c r="G16" s="10">
        <v>300</v>
      </c>
      <c r="H16" s="10">
        <v>0</v>
      </c>
      <c r="I16" s="10">
        <v>98</v>
      </c>
      <c r="J16" s="10">
        <v>75</v>
      </c>
      <c r="K16" s="10">
        <f t="shared" si="1"/>
        <v>673</v>
      </c>
      <c r="L16" s="6"/>
      <c r="M16" s="10">
        <f t="shared" si="3"/>
        <v>673</v>
      </c>
      <c r="O16" s="10">
        <f t="shared" si="0"/>
        <v>0</v>
      </c>
      <c r="P16" s="33" t="s">
        <v>10</v>
      </c>
    </row>
    <row r="17" customHeight="1" spans="1:16">
      <c r="A17" s="13">
        <v>15</v>
      </c>
      <c r="B17" s="11" t="s">
        <v>29</v>
      </c>
      <c r="C17" s="11" t="s">
        <v>58</v>
      </c>
      <c r="D17" s="12">
        <v>3093335227</v>
      </c>
      <c r="E17" s="12" t="s">
        <v>9</v>
      </c>
      <c r="F17" s="10">
        <v>200</v>
      </c>
      <c r="G17" s="10">
        <v>300</v>
      </c>
      <c r="H17" s="10">
        <v>0</v>
      </c>
      <c r="I17" s="10">
        <v>98</v>
      </c>
      <c r="J17" s="10">
        <v>75</v>
      </c>
      <c r="K17" s="10">
        <f t="shared" si="1"/>
        <v>673</v>
      </c>
      <c r="L17" s="6"/>
      <c r="M17" s="10">
        <f t="shared" si="3"/>
        <v>673</v>
      </c>
      <c r="O17" s="10">
        <f t="shared" si="0"/>
        <v>0</v>
      </c>
      <c r="P17" s="33" t="s">
        <v>10</v>
      </c>
    </row>
    <row r="18" customHeight="1" spans="1:16">
      <c r="A18" s="13">
        <v>16</v>
      </c>
      <c r="B18" s="14" t="s">
        <v>30</v>
      </c>
      <c r="C18" s="14" t="s">
        <v>71</v>
      </c>
      <c r="D18" s="15">
        <v>3093335211</v>
      </c>
      <c r="E18" s="15" t="s">
        <v>25</v>
      </c>
      <c r="F18" s="10">
        <v>200</v>
      </c>
      <c r="G18" s="10">
        <v>600</v>
      </c>
      <c r="H18" s="10">
        <v>6</v>
      </c>
      <c r="I18" s="10">
        <v>157</v>
      </c>
      <c r="J18" s="10">
        <v>120</v>
      </c>
      <c r="K18" s="10">
        <f t="shared" si="1"/>
        <v>1083</v>
      </c>
      <c r="L18" s="6"/>
      <c r="M18" s="10">
        <f t="shared" si="3"/>
        <v>1077</v>
      </c>
      <c r="O18" s="10">
        <f t="shared" si="0"/>
        <v>6</v>
      </c>
      <c r="P18" s="33" t="s">
        <v>10</v>
      </c>
    </row>
    <row r="19" customHeight="1" spans="1:16">
      <c r="A19" s="13">
        <v>17</v>
      </c>
      <c r="B19" s="11" t="s">
        <v>31</v>
      </c>
      <c r="C19" s="11" t="s">
        <v>58</v>
      </c>
      <c r="D19" s="12">
        <v>3093335225</v>
      </c>
      <c r="E19" s="12" t="s">
        <v>9</v>
      </c>
      <c r="F19" s="10">
        <v>200</v>
      </c>
      <c r="G19" s="10">
        <v>300</v>
      </c>
      <c r="H19" s="10">
        <v>0</v>
      </c>
      <c r="I19" s="10">
        <v>98</v>
      </c>
      <c r="J19" s="10">
        <v>75</v>
      </c>
      <c r="K19" s="10">
        <f t="shared" si="1"/>
        <v>673</v>
      </c>
      <c r="L19" s="6"/>
      <c r="M19" s="10">
        <f t="shared" si="3"/>
        <v>673</v>
      </c>
      <c r="O19" s="10">
        <f t="shared" si="0"/>
        <v>0</v>
      </c>
      <c r="P19" s="33" t="s">
        <v>10</v>
      </c>
    </row>
    <row r="20" customHeight="1" spans="1:16">
      <c r="A20" s="13">
        <v>18</v>
      </c>
      <c r="B20" s="11" t="s">
        <v>72</v>
      </c>
      <c r="C20" s="11" t="s">
        <v>73</v>
      </c>
      <c r="D20" s="12">
        <v>3093335214</v>
      </c>
      <c r="E20" s="12" t="s">
        <v>9</v>
      </c>
      <c r="F20" s="10">
        <v>136</v>
      </c>
      <c r="G20" s="10">
        <v>203</v>
      </c>
      <c r="H20" s="10">
        <v>333</v>
      </c>
      <c r="I20" s="10">
        <v>131</v>
      </c>
      <c r="J20" s="10">
        <v>100</v>
      </c>
      <c r="K20" s="10">
        <f t="shared" si="1"/>
        <v>903</v>
      </c>
      <c r="L20" s="6"/>
      <c r="M20" s="10">
        <f t="shared" si="3"/>
        <v>570</v>
      </c>
      <c r="O20" s="10">
        <f t="shared" si="0"/>
        <v>333</v>
      </c>
      <c r="P20" s="33" t="s">
        <v>10</v>
      </c>
    </row>
    <row r="21" customHeight="1" spans="1:16">
      <c r="A21" s="13">
        <v>19</v>
      </c>
      <c r="B21" s="14" t="s">
        <v>34</v>
      </c>
      <c r="C21" s="14" t="s">
        <v>58</v>
      </c>
      <c r="D21" s="15">
        <v>3093335221</v>
      </c>
      <c r="E21" s="15" t="s">
        <v>9</v>
      </c>
      <c r="F21" s="10">
        <v>200</v>
      </c>
      <c r="G21" s="10">
        <v>300</v>
      </c>
      <c r="H21" s="10">
        <v>0</v>
      </c>
      <c r="I21" s="10">
        <v>98</v>
      </c>
      <c r="J21" s="10">
        <v>75</v>
      </c>
      <c r="K21" s="10">
        <f t="shared" si="1"/>
        <v>673</v>
      </c>
      <c r="L21" s="6"/>
      <c r="M21" s="10">
        <f t="shared" si="3"/>
        <v>673</v>
      </c>
      <c r="O21" s="10">
        <f t="shared" si="0"/>
        <v>0</v>
      </c>
      <c r="P21" s="33" t="s">
        <v>10</v>
      </c>
    </row>
    <row r="22" customHeight="1" spans="1:16">
      <c r="A22" s="13">
        <v>20</v>
      </c>
      <c r="B22" s="11" t="s">
        <v>35</v>
      </c>
      <c r="C22" s="11" t="s">
        <v>74</v>
      </c>
      <c r="D22" s="12">
        <v>3003427444</v>
      </c>
      <c r="E22" s="12" t="s">
        <v>9</v>
      </c>
      <c r="F22" s="10">
        <v>200</v>
      </c>
      <c r="G22" s="10">
        <v>300</v>
      </c>
      <c r="H22" s="10">
        <v>0</v>
      </c>
      <c r="I22" s="10">
        <v>98</v>
      </c>
      <c r="J22" s="10">
        <v>75</v>
      </c>
      <c r="K22" s="10">
        <f t="shared" si="1"/>
        <v>673</v>
      </c>
      <c r="L22" s="6"/>
      <c r="M22" s="10">
        <f t="shared" si="3"/>
        <v>673</v>
      </c>
      <c r="O22" s="10">
        <f t="shared" si="0"/>
        <v>0</v>
      </c>
      <c r="P22" s="33" t="s">
        <v>10</v>
      </c>
    </row>
    <row r="23" customHeight="1" spans="1:16">
      <c r="A23" s="13">
        <v>21</v>
      </c>
      <c r="B23" s="11" t="s">
        <v>75</v>
      </c>
      <c r="C23" s="11" t="s">
        <v>76</v>
      </c>
      <c r="D23" s="12">
        <v>3211457767</v>
      </c>
      <c r="E23" s="12" t="s">
        <v>9</v>
      </c>
      <c r="F23" s="10">
        <v>177</v>
      </c>
      <c r="G23" s="10">
        <v>242</v>
      </c>
      <c r="H23" s="10">
        <v>517</v>
      </c>
      <c r="I23" s="10">
        <v>183</v>
      </c>
      <c r="J23" s="10">
        <v>140</v>
      </c>
      <c r="K23" s="10">
        <f t="shared" si="1"/>
        <v>1259</v>
      </c>
      <c r="L23" s="6"/>
      <c r="M23" s="10">
        <f t="shared" si="3"/>
        <v>742</v>
      </c>
      <c r="O23" s="10">
        <f t="shared" si="0"/>
        <v>517</v>
      </c>
      <c r="P23" s="33"/>
    </row>
    <row r="24" customHeight="1" spans="1:16">
      <c r="A24" s="13">
        <v>22</v>
      </c>
      <c r="B24" s="11" t="s">
        <v>77</v>
      </c>
      <c r="C24" s="11"/>
      <c r="D24" s="12">
        <v>3177951113</v>
      </c>
      <c r="E24" s="12" t="s">
        <v>9</v>
      </c>
      <c r="F24" s="10">
        <v>224</v>
      </c>
      <c r="G24" s="10">
        <v>252</v>
      </c>
      <c r="H24" s="10">
        <v>1126</v>
      </c>
      <c r="I24" s="10">
        <v>117</v>
      </c>
      <c r="J24" s="10">
        <v>215</v>
      </c>
      <c r="K24" s="10">
        <f t="shared" si="1"/>
        <v>1934</v>
      </c>
      <c r="L24" s="6"/>
      <c r="M24" s="10">
        <f t="shared" si="3"/>
        <v>808</v>
      </c>
      <c r="O24" s="10">
        <f t="shared" si="0"/>
        <v>1126</v>
      </c>
      <c r="P24" s="33"/>
    </row>
    <row r="25" customHeight="1" spans="1:16">
      <c r="A25" s="13">
        <v>23</v>
      </c>
      <c r="B25" s="14" t="s">
        <v>36</v>
      </c>
      <c r="C25" s="14" t="s">
        <v>78</v>
      </c>
      <c r="D25" s="15">
        <v>3093335230</v>
      </c>
      <c r="E25" s="15" t="s">
        <v>9</v>
      </c>
      <c r="F25" s="10">
        <v>200</v>
      </c>
      <c r="G25" s="24">
        <v>300</v>
      </c>
      <c r="H25" s="10">
        <v>91</v>
      </c>
      <c r="I25" s="10">
        <v>115</v>
      </c>
      <c r="J25" s="10">
        <v>88</v>
      </c>
      <c r="K25" s="23">
        <f t="shared" si="1"/>
        <v>794</v>
      </c>
      <c r="L25" s="6"/>
      <c r="M25" s="10">
        <f t="shared" si="3"/>
        <v>703</v>
      </c>
      <c r="O25" s="10">
        <f t="shared" si="0"/>
        <v>91</v>
      </c>
      <c r="P25" s="33" t="s">
        <v>10</v>
      </c>
    </row>
    <row r="26" customHeight="1" spans="1:16">
      <c r="A26" s="13">
        <v>24</v>
      </c>
      <c r="B26" s="48" t="s">
        <v>79</v>
      </c>
      <c r="C26" s="48" t="s">
        <v>80</v>
      </c>
      <c r="D26" s="49">
        <v>3093335218</v>
      </c>
      <c r="E26" s="15" t="s">
        <v>9</v>
      </c>
      <c r="F26" s="10">
        <v>200</v>
      </c>
      <c r="G26" s="24">
        <v>300</v>
      </c>
      <c r="H26" s="50">
        <v>0</v>
      </c>
      <c r="I26" s="50">
        <v>98</v>
      </c>
      <c r="J26" s="50">
        <v>75</v>
      </c>
      <c r="K26" s="10">
        <f t="shared" si="1"/>
        <v>673</v>
      </c>
      <c r="L26" s="6"/>
      <c r="M26" s="10">
        <f t="shared" si="3"/>
        <v>673</v>
      </c>
      <c r="O26" s="10">
        <f t="shared" si="0"/>
        <v>0</v>
      </c>
      <c r="P26" s="33"/>
    </row>
    <row r="27" customHeight="1" spans="1:16">
      <c r="A27" s="13">
        <v>25</v>
      </c>
      <c r="B27" s="52" t="s">
        <v>37</v>
      </c>
      <c r="C27" s="52" t="s">
        <v>58</v>
      </c>
      <c r="D27" s="53">
        <v>3093335228</v>
      </c>
      <c r="E27" s="53" t="s">
        <v>9</v>
      </c>
      <c r="F27" s="54"/>
      <c r="G27" s="55">
        <v>300</v>
      </c>
      <c r="H27" s="56">
        <v>19</v>
      </c>
      <c r="I27" s="56">
        <v>62</v>
      </c>
      <c r="J27" s="56">
        <v>48</v>
      </c>
      <c r="K27" s="10">
        <v>429</v>
      </c>
      <c r="L27" s="6"/>
      <c r="M27" s="10">
        <f t="shared" si="3"/>
        <v>410</v>
      </c>
      <c r="O27" s="10">
        <f t="shared" si="0"/>
        <v>19</v>
      </c>
      <c r="P27" s="33" t="s">
        <v>10</v>
      </c>
    </row>
    <row r="28" customHeight="1" spans="1:16">
      <c r="A28" s="6"/>
      <c r="B28" s="25"/>
      <c r="C28" s="25"/>
      <c r="D28" s="26"/>
      <c r="E28" s="26"/>
      <c r="F28" s="6"/>
      <c r="G28" s="6"/>
      <c r="H28" s="6"/>
      <c r="I28" s="6"/>
      <c r="J28" s="6"/>
      <c r="K28" s="6"/>
      <c r="L28" s="6"/>
      <c r="M28" s="6"/>
      <c r="O28" s="6"/>
      <c r="P28" s="38"/>
    </row>
    <row r="29" customHeight="1" spans="9:15">
      <c r="I29" s="39" t="s">
        <v>81</v>
      </c>
      <c r="K29" s="40">
        <f>SUM(K3:K27)</f>
        <v>20507</v>
      </c>
      <c r="L29" s="6"/>
      <c r="M29" s="40">
        <f>SUM(M3:M27)</f>
        <v>16734</v>
      </c>
      <c r="O29" s="40">
        <f>SUM(O3:O27)</f>
        <v>3773</v>
      </c>
    </row>
  </sheetData>
  <pageMargins left="0.7" right="0.7" top="0.75" bottom="0.75" header="0.3" footer="0.3"/>
  <pageSetup paperSize="1" scale="50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28"/>
  <sheetViews>
    <sheetView workbookViewId="0">
      <pane xSplit="1" ySplit="1" topLeftCell="B2" activePane="bottomRight" state="frozen"/>
      <selection/>
      <selection pane="topRight"/>
      <selection pane="bottomLeft"/>
      <selection pane="bottomRight" activeCell="F29" sqref="F29"/>
    </sheetView>
  </sheetViews>
  <sheetFormatPr defaultColWidth="9" defaultRowHeight="27" customHeight="1"/>
  <cols>
    <col min="1" max="1" width="7.57142857142857" style="5" customWidth="1"/>
    <col min="2" max="3" width="17.4285714285714" style="5" customWidth="1"/>
    <col min="4" max="5" width="15.2857142857143" style="5" customWidth="1"/>
    <col min="6" max="7" width="15.5714285714286" style="5" customWidth="1"/>
    <col min="8" max="11" width="22.1428571428571" style="5" customWidth="1"/>
    <col min="12" max="12" width="0.857142857142857" style="5" customWidth="1"/>
    <col min="13" max="13" width="22.1428571428571" style="5" customWidth="1"/>
    <col min="14" max="14" width="0.857142857142857" style="6" customWidth="1"/>
    <col min="15" max="15" width="24.4285714285714" style="5" customWidth="1"/>
    <col min="16" max="16384" width="9.14285714285714" style="7"/>
  </cols>
  <sheetData>
    <row r="1" s="1" customFormat="1" customHeight="1" spans="1:16">
      <c r="A1" s="8" t="s">
        <v>39</v>
      </c>
      <c r="B1" s="9" t="s">
        <v>40</v>
      </c>
      <c r="C1" s="9" t="s">
        <v>51</v>
      </c>
      <c r="D1" s="9" t="s">
        <v>41</v>
      </c>
      <c r="E1" s="9" t="s">
        <v>42</v>
      </c>
      <c r="F1" s="9" t="s">
        <v>43</v>
      </c>
      <c r="G1" s="9" t="s">
        <v>52</v>
      </c>
      <c r="H1" s="9" t="s">
        <v>53</v>
      </c>
      <c r="I1" s="9" t="s">
        <v>54</v>
      </c>
      <c r="J1" s="27" t="s">
        <v>55</v>
      </c>
      <c r="K1" s="28" t="s">
        <v>48</v>
      </c>
      <c r="L1" s="2"/>
      <c r="M1" s="28" t="s">
        <v>56</v>
      </c>
      <c r="N1" s="2"/>
      <c r="O1" s="29" t="s">
        <v>57</v>
      </c>
      <c r="P1" s="30" t="s">
        <v>5</v>
      </c>
    </row>
    <row r="2" s="2" customFormat="1" customHeight="1" spans="16:16">
      <c r="P2" s="31"/>
    </row>
    <row r="3" customHeight="1" spans="1:16">
      <c r="A3" s="10">
        <v>1</v>
      </c>
      <c r="B3" s="11" t="s">
        <v>8</v>
      </c>
      <c r="C3" s="11" t="s">
        <v>58</v>
      </c>
      <c r="D3" s="12">
        <v>3093335220</v>
      </c>
      <c r="E3" s="12" t="s">
        <v>9</v>
      </c>
      <c r="F3" s="10">
        <v>200</v>
      </c>
      <c r="G3" s="10">
        <v>300</v>
      </c>
      <c r="H3" s="10">
        <v>1245</v>
      </c>
      <c r="I3" s="10">
        <v>340</v>
      </c>
      <c r="J3" s="10">
        <v>261</v>
      </c>
      <c r="K3" s="10">
        <f t="shared" ref="K3:K25" si="0">SUM(F3:J3)</f>
        <v>2346</v>
      </c>
      <c r="L3" s="6"/>
      <c r="M3" s="10">
        <f>340-75+J3</f>
        <v>526</v>
      </c>
      <c r="O3" s="10">
        <f t="shared" ref="O3:O26" si="1">K3-M3</f>
        <v>1820</v>
      </c>
      <c r="P3" s="32" t="s">
        <v>10</v>
      </c>
    </row>
    <row r="4" customHeight="1" spans="1:16">
      <c r="A4" s="13">
        <v>2</v>
      </c>
      <c r="B4" s="14" t="s">
        <v>59</v>
      </c>
      <c r="C4" s="14" t="s">
        <v>60</v>
      </c>
      <c r="D4" s="15">
        <v>3093335215</v>
      </c>
      <c r="E4" s="15" t="s">
        <v>9</v>
      </c>
      <c r="F4" s="10">
        <v>200</v>
      </c>
      <c r="G4" s="10">
        <v>300</v>
      </c>
      <c r="H4" s="10"/>
      <c r="I4" s="10">
        <v>98</v>
      </c>
      <c r="J4" s="10">
        <v>75</v>
      </c>
      <c r="K4" s="10">
        <f t="shared" si="0"/>
        <v>673</v>
      </c>
      <c r="L4" s="6"/>
      <c r="M4" s="10">
        <f t="shared" ref="M4:M9" si="2">K4-H4</f>
        <v>673</v>
      </c>
      <c r="O4" s="10">
        <f t="shared" si="1"/>
        <v>0</v>
      </c>
      <c r="P4" s="33" t="s">
        <v>10</v>
      </c>
    </row>
    <row r="5" customHeight="1" spans="1:16">
      <c r="A5" s="13">
        <v>3</v>
      </c>
      <c r="B5" s="11" t="s">
        <v>14</v>
      </c>
      <c r="C5" s="11" t="s">
        <v>61</v>
      </c>
      <c r="D5" s="12">
        <v>3093335217</v>
      </c>
      <c r="E5" s="12" t="s">
        <v>9</v>
      </c>
      <c r="F5" s="10">
        <v>200</v>
      </c>
      <c r="G5" s="10">
        <v>300</v>
      </c>
      <c r="H5" s="10"/>
      <c r="I5" s="10">
        <v>98</v>
      </c>
      <c r="J5" s="10">
        <v>75</v>
      </c>
      <c r="K5" s="10">
        <f t="shared" si="0"/>
        <v>673</v>
      </c>
      <c r="L5" s="6"/>
      <c r="M5" s="10">
        <f t="shared" si="2"/>
        <v>673</v>
      </c>
      <c r="O5" s="10">
        <f t="shared" si="1"/>
        <v>0</v>
      </c>
      <c r="P5" s="33" t="s">
        <v>10</v>
      </c>
    </row>
    <row r="6" customHeight="1" spans="1:16">
      <c r="A6" s="13">
        <v>4</v>
      </c>
      <c r="B6" s="14" t="s">
        <v>82</v>
      </c>
      <c r="C6" s="11" t="s">
        <v>58</v>
      </c>
      <c r="D6" s="15">
        <v>3096399864</v>
      </c>
      <c r="E6" s="15" t="s">
        <v>9</v>
      </c>
      <c r="F6" s="10">
        <v>200</v>
      </c>
      <c r="G6" s="10">
        <v>300</v>
      </c>
      <c r="H6" s="10">
        <v>48</v>
      </c>
      <c r="I6" s="10">
        <v>107</v>
      </c>
      <c r="J6" s="10">
        <v>82</v>
      </c>
      <c r="K6" s="10">
        <f t="shared" si="0"/>
        <v>737</v>
      </c>
      <c r="L6" s="6"/>
      <c r="M6" s="10">
        <f>340-75+J6</f>
        <v>347</v>
      </c>
      <c r="O6" s="10">
        <f t="shared" si="1"/>
        <v>390</v>
      </c>
      <c r="P6" s="33" t="s">
        <v>10</v>
      </c>
    </row>
    <row r="7" customHeight="1" spans="1:16">
      <c r="A7" s="13">
        <v>5</v>
      </c>
      <c r="B7" s="11" t="s">
        <v>18</v>
      </c>
      <c r="C7" s="11" t="s">
        <v>62</v>
      </c>
      <c r="D7" s="12">
        <v>3093335229</v>
      </c>
      <c r="E7" s="12" t="s">
        <v>9</v>
      </c>
      <c r="F7" s="10">
        <v>200</v>
      </c>
      <c r="G7" s="10">
        <v>300</v>
      </c>
      <c r="H7" s="10"/>
      <c r="I7" s="10">
        <v>98</v>
      </c>
      <c r="J7" s="10">
        <v>75</v>
      </c>
      <c r="K7" s="10">
        <f t="shared" si="0"/>
        <v>673</v>
      </c>
      <c r="L7" s="6"/>
      <c r="M7" s="10">
        <f t="shared" si="2"/>
        <v>673</v>
      </c>
      <c r="O7" s="10">
        <f t="shared" si="1"/>
        <v>0</v>
      </c>
      <c r="P7" s="33" t="s">
        <v>10</v>
      </c>
    </row>
    <row r="8" customHeight="1" spans="1:16">
      <c r="A8" s="13">
        <v>6</v>
      </c>
      <c r="B8" s="14" t="s">
        <v>19</v>
      </c>
      <c r="C8" s="14" t="s">
        <v>63</v>
      </c>
      <c r="D8" s="15">
        <v>3093335213</v>
      </c>
      <c r="E8" s="15" t="s">
        <v>9</v>
      </c>
      <c r="F8" s="10">
        <v>200</v>
      </c>
      <c r="G8" s="10">
        <v>300</v>
      </c>
      <c r="H8" s="10">
        <v>4</v>
      </c>
      <c r="I8" s="10">
        <v>98</v>
      </c>
      <c r="J8" s="10">
        <v>75</v>
      </c>
      <c r="K8" s="10">
        <f t="shared" si="0"/>
        <v>677</v>
      </c>
      <c r="L8" s="6"/>
      <c r="M8" s="10">
        <f t="shared" si="2"/>
        <v>673</v>
      </c>
      <c r="O8" s="10">
        <f t="shared" si="1"/>
        <v>4</v>
      </c>
      <c r="P8" s="33" t="s">
        <v>10</v>
      </c>
    </row>
    <row r="9" customHeight="1" spans="1:16">
      <c r="A9" s="13">
        <v>7</v>
      </c>
      <c r="B9" s="11" t="s">
        <v>20</v>
      </c>
      <c r="C9" s="11" t="s">
        <v>64</v>
      </c>
      <c r="D9" s="12">
        <v>3093335216</v>
      </c>
      <c r="E9" s="12" t="s">
        <v>9</v>
      </c>
      <c r="F9" s="10">
        <v>200</v>
      </c>
      <c r="G9" s="10">
        <v>300</v>
      </c>
      <c r="H9" s="10">
        <v>17</v>
      </c>
      <c r="I9" s="10">
        <v>101</v>
      </c>
      <c r="J9" s="10">
        <v>77</v>
      </c>
      <c r="K9" s="10">
        <f t="shared" si="0"/>
        <v>695</v>
      </c>
      <c r="L9" s="6"/>
      <c r="M9" s="10">
        <f t="shared" si="2"/>
        <v>678</v>
      </c>
      <c r="O9" s="10">
        <f t="shared" si="1"/>
        <v>17</v>
      </c>
      <c r="P9" s="33" t="s">
        <v>10</v>
      </c>
    </row>
    <row r="10" customHeight="1" spans="1:16">
      <c r="A10" s="13">
        <v>8</v>
      </c>
      <c r="B10" s="14" t="s">
        <v>21</v>
      </c>
      <c r="C10" s="14" t="s">
        <v>65</v>
      </c>
      <c r="D10" s="15">
        <v>3093335210</v>
      </c>
      <c r="E10" s="15" t="s">
        <v>9</v>
      </c>
      <c r="F10" s="10">
        <v>200</v>
      </c>
      <c r="G10" s="10">
        <v>300</v>
      </c>
      <c r="H10" s="10">
        <v>173</v>
      </c>
      <c r="I10" s="10">
        <v>131</v>
      </c>
      <c r="J10" s="10">
        <v>101</v>
      </c>
      <c r="K10" s="10">
        <f t="shared" si="0"/>
        <v>905</v>
      </c>
      <c r="L10" s="6"/>
      <c r="M10" s="10">
        <v>673</v>
      </c>
      <c r="O10" s="10">
        <f t="shared" si="1"/>
        <v>232</v>
      </c>
      <c r="P10" s="33" t="s">
        <v>10</v>
      </c>
    </row>
    <row r="11" customHeight="1" spans="1:16">
      <c r="A11" s="13">
        <v>9</v>
      </c>
      <c r="B11" s="11" t="s">
        <v>22</v>
      </c>
      <c r="C11" s="11" t="s">
        <v>66</v>
      </c>
      <c r="D11" s="12">
        <v>3093335219</v>
      </c>
      <c r="E11" s="12" t="s">
        <v>9</v>
      </c>
      <c r="F11" s="10">
        <v>200</v>
      </c>
      <c r="G11" s="10">
        <v>300</v>
      </c>
      <c r="H11" s="10"/>
      <c r="I11" s="10">
        <v>98</v>
      </c>
      <c r="J11" s="10">
        <v>75</v>
      </c>
      <c r="K11" s="10">
        <f t="shared" si="0"/>
        <v>673</v>
      </c>
      <c r="L11" s="6"/>
      <c r="M11" s="10">
        <f t="shared" ref="M11:M26" si="3">K11-H11</f>
        <v>673</v>
      </c>
      <c r="O11" s="10">
        <f t="shared" si="1"/>
        <v>0</v>
      </c>
      <c r="P11" s="33" t="s">
        <v>10</v>
      </c>
    </row>
    <row r="12" customHeight="1" spans="1:16">
      <c r="A12" s="13">
        <v>10</v>
      </c>
      <c r="B12" s="14" t="s">
        <v>37</v>
      </c>
      <c r="C12" s="14" t="s">
        <v>58</v>
      </c>
      <c r="D12" s="15">
        <v>3093335228</v>
      </c>
      <c r="E12" s="15" t="s">
        <v>9</v>
      </c>
      <c r="F12" s="10">
        <v>0</v>
      </c>
      <c r="G12" s="10">
        <v>300</v>
      </c>
      <c r="H12" s="10">
        <v>231</v>
      </c>
      <c r="I12" s="10">
        <v>104</v>
      </c>
      <c r="J12" s="10">
        <v>79</v>
      </c>
      <c r="K12" s="10">
        <f t="shared" si="0"/>
        <v>714</v>
      </c>
      <c r="L12" s="6"/>
      <c r="M12" s="10">
        <f>340-75+J12</f>
        <v>344</v>
      </c>
      <c r="O12" s="10">
        <f t="shared" si="1"/>
        <v>370</v>
      </c>
      <c r="P12" s="33" t="s">
        <v>10</v>
      </c>
    </row>
    <row r="13" customHeight="1" spans="1:16">
      <c r="A13" s="13">
        <v>11</v>
      </c>
      <c r="B13" s="11" t="s">
        <v>24</v>
      </c>
      <c r="C13" s="11" t="s">
        <v>68</v>
      </c>
      <c r="D13" s="12">
        <v>3093335212</v>
      </c>
      <c r="E13" s="12" t="s">
        <v>25</v>
      </c>
      <c r="F13" s="10">
        <v>250</v>
      </c>
      <c r="G13" s="10">
        <v>600</v>
      </c>
      <c r="H13" s="10">
        <v>112</v>
      </c>
      <c r="I13" s="10">
        <v>188</v>
      </c>
      <c r="J13" s="10">
        <v>144</v>
      </c>
      <c r="K13" s="10">
        <f t="shared" si="0"/>
        <v>1294</v>
      </c>
      <c r="L13" s="6"/>
      <c r="M13" s="10">
        <f t="shared" si="3"/>
        <v>1182</v>
      </c>
      <c r="O13" s="10">
        <f t="shared" si="1"/>
        <v>112</v>
      </c>
      <c r="P13" s="33" t="s">
        <v>10</v>
      </c>
    </row>
    <row r="14" customHeight="1" spans="1:16">
      <c r="A14" s="13">
        <v>12</v>
      </c>
      <c r="B14" s="14" t="s">
        <v>26</v>
      </c>
      <c r="C14" s="14" t="s">
        <v>69</v>
      </c>
      <c r="D14" s="15">
        <v>3003429444</v>
      </c>
      <c r="E14" s="15" t="s">
        <v>9</v>
      </c>
      <c r="F14" s="10">
        <v>200</v>
      </c>
      <c r="G14" s="10">
        <v>300</v>
      </c>
      <c r="H14" s="10">
        <v>939</v>
      </c>
      <c r="I14" s="10">
        <v>281</v>
      </c>
      <c r="J14" s="10">
        <v>215</v>
      </c>
      <c r="K14" s="10">
        <f t="shared" si="0"/>
        <v>1935</v>
      </c>
      <c r="L14" s="6"/>
      <c r="M14" s="10">
        <f t="shared" si="3"/>
        <v>996</v>
      </c>
      <c r="O14" s="10">
        <f t="shared" si="1"/>
        <v>939</v>
      </c>
      <c r="P14" s="33" t="s">
        <v>10</v>
      </c>
    </row>
    <row r="15" customHeight="1" spans="1:16">
      <c r="A15" s="13">
        <v>13</v>
      </c>
      <c r="B15" s="11" t="s">
        <v>83</v>
      </c>
      <c r="C15" s="11" t="s">
        <v>84</v>
      </c>
      <c r="D15" s="12">
        <v>3007881455</v>
      </c>
      <c r="E15" s="12" t="s">
        <v>25</v>
      </c>
      <c r="F15" s="10">
        <v>52</v>
      </c>
      <c r="G15" s="10">
        <v>155</v>
      </c>
      <c r="H15" s="10"/>
      <c r="I15" s="10">
        <v>40</v>
      </c>
      <c r="J15" s="10">
        <v>31</v>
      </c>
      <c r="K15" s="10">
        <f t="shared" si="0"/>
        <v>278</v>
      </c>
      <c r="L15" s="6"/>
      <c r="M15" s="10">
        <f t="shared" si="3"/>
        <v>278</v>
      </c>
      <c r="O15" s="10">
        <f t="shared" si="1"/>
        <v>0</v>
      </c>
      <c r="P15" s="33" t="s">
        <v>10</v>
      </c>
    </row>
    <row r="16" customHeight="1" spans="1:16">
      <c r="A16" s="13">
        <v>14</v>
      </c>
      <c r="B16" s="14" t="s">
        <v>28</v>
      </c>
      <c r="C16" s="14" t="s">
        <v>58</v>
      </c>
      <c r="D16" s="15">
        <v>3093335223</v>
      </c>
      <c r="E16" s="15" t="s">
        <v>9</v>
      </c>
      <c r="F16" s="10">
        <v>200</v>
      </c>
      <c r="G16" s="10">
        <v>300</v>
      </c>
      <c r="H16" s="10">
        <v>23</v>
      </c>
      <c r="I16" s="10">
        <v>102</v>
      </c>
      <c r="J16" s="10">
        <v>78</v>
      </c>
      <c r="K16" s="10">
        <f t="shared" si="0"/>
        <v>703</v>
      </c>
      <c r="L16" s="6"/>
      <c r="M16" s="10">
        <f>340-75+J16</f>
        <v>343</v>
      </c>
      <c r="O16" s="10">
        <f t="shared" si="1"/>
        <v>360</v>
      </c>
      <c r="P16" s="33" t="s">
        <v>10</v>
      </c>
    </row>
    <row r="17" customHeight="1" spans="1:16">
      <c r="A17" s="13">
        <v>15</v>
      </c>
      <c r="B17" s="11" t="s">
        <v>29</v>
      </c>
      <c r="C17" s="11" t="s">
        <v>58</v>
      </c>
      <c r="D17" s="12">
        <v>3093335227</v>
      </c>
      <c r="E17" s="12" t="s">
        <v>9</v>
      </c>
      <c r="F17" s="10">
        <v>200</v>
      </c>
      <c r="G17" s="10">
        <v>300</v>
      </c>
      <c r="H17" s="10"/>
      <c r="I17" s="10">
        <v>98</v>
      </c>
      <c r="J17" s="10">
        <v>75</v>
      </c>
      <c r="K17" s="10">
        <f t="shared" si="0"/>
        <v>673</v>
      </c>
      <c r="L17" s="6"/>
      <c r="M17" s="10">
        <f>K17-H17-340</f>
        <v>333</v>
      </c>
      <c r="O17" s="10">
        <f t="shared" si="1"/>
        <v>340</v>
      </c>
      <c r="P17" s="33" t="s">
        <v>10</v>
      </c>
    </row>
    <row r="18" customHeight="1" spans="1:16">
      <c r="A18" s="13">
        <v>16</v>
      </c>
      <c r="B18" s="14" t="s">
        <v>30</v>
      </c>
      <c r="C18" s="14" t="s">
        <v>71</v>
      </c>
      <c r="D18" s="15">
        <v>3093335211</v>
      </c>
      <c r="E18" s="15" t="s">
        <v>25</v>
      </c>
      <c r="F18" s="10">
        <v>287</v>
      </c>
      <c r="G18" s="10">
        <v>600</v>
      </c>
      <c r="H18" s="10">
        <v>15</v>
      </c>
      <c r="I18" s="10">
        <v>176</v>
      </c>
      <c r="J18" s="10">
        <v>135</v>
      </c>
      <c r="K18" s="10">
        <f t="shared" si="0"/>
        <v>1213</v>
      </c>
      <c r="L18" s="6"/>
      <c r="M18" s="10">
        <f t="shared" si="3"/>
        <v>1198</v>
      </c>
      <c r="O18" s="10">
        <f t="shared" si="1"/>
        <v>15</v>
      </c>
      <c r="P18" s="33" t="s">
        <v>10</v>
      </c>
    </row>
    <row r="19" customHeight="1" spans="1:16">
      <c r="A19" s="13">
        <v>17</v>
      </c>
      <c r="B19" s="11" t="s">
        <v>31</v>
      </c>
      <c r="C19" s="11" t="s">
        <v>58</v>
      </c>
      <c r="D19" s="12">
        <v>3093335225</v>
      </c>
      <c r="E19" s="12" t="s">
        <v>9</v>
      </c>
      <c r="F19" s="10">
        <v>200</v>
      </c>
      <c r="G19" s="10">
        <v>300</v>
      </c>
      <c r="H19" s="10"/>
      <c r="I19" s="10">
        <v>98</v>
      </c>
      <c r="J19" s="10">
        <v>75</v>
      </c>
      <c r="K19" s="10">
        <f t="shared" si="0"/>
        <v>673</v>
      </c>
      <c r="L19" s="6"/>
      <c r="M19" s="10">
        <f>K19-H19-340</f>
        <v>333</v>
      </c>
      <c r="O19" s="10">
        <f t="shared" si="1"/>
        <v>340</v>
      </c>
      <c r="P19" s="33" t="s">
        <v>10</v>
      </c>
    </row>
    <row r="20" customHeight="1" spans="1:16">
      <c r="A20" s="13">
        <v>18</v>
      </c>
      <c r="B20" s="11" t="s">
        <v>72</v>
      </c>
      <c r="C20" s="11" t="s">
        <v>73</v>
      </c>
      <c r="D20" s="12">
        <v>3093335214</v>
      </c>
      <c r="E20" s="12" t="s">
        <v>9</v>
      </c>
      <c r="F20" s="10">
        <v>200</v>
      </c>
      <c r="G20" s="10">
        <v>300</v>
      </c>
      <c r="H20" s="10">
        <v>399</v>
      </c>
      <c r="I20" s="10">
        <v>175</v>
      </c>
      <c r="J20" s="10">
        <v>134</v>
      </c>
      <c r="K20" s="10">
        <f t="shared" si="0"/>
        <v>1208</v>
      </c>
      <c r="L20" s="6"/>
      <c r="M20" s="10">
        <f t="shared" si="3"/>
        <v>809</v>
      </c>
      <c r="O20" s="10">
        <f t="shared" si="1"/>
        <v>399</v>
      </c>
      <c r="P20" s="33" t="s">
        <v>10</v>
      </c>
    </row>
    <row r="21" customHeight="1" spans="1:16">
      <c r="A21" s="13">
        <v>19</v>
      </c>
      <c r="B21" s="14" t="s">
        <v>34</v>
      </c>
      <c r="C21" s="14" t="s">
        <v>58</v>
      </c>
      <c r="D21" s="15">
        <v>3093335221</v>
      </c>
      <c r="E21" s="15" t="s">
        <v>9</v>
      </c>
      <c r="F21" s="10">
        <v>200</v>
      </c>
      <c r="G21" s="10">
        <v>300</v>
      </c>
      <c r="H21" s="10"/>
      <c r="I21" s="10">
        <v>98</v>
      </c>
      <c r="J21" s="10">
        <v>75</v>
      </c>
      <c r="K21" s="10">
        <f t="shared" si="0"/>
        <v>673</v>
      </c>
      <c r="L21" s="6"/>
      <c r="M21" s="10">
        <f>K21-H21-340</f>
        <v>333</v>
      </c>
      <c r="O21" s="10">
        <f t="shared" si="1"/>
        <v>340</v>
      </c>
      <c r="P21" s="33" t="s">
        <v>10</v>
      </c>
    </row>
    <row r="22" customHeight="1" spans="1:16">
      <c r="A22" s="13">
        <v>20</v>
      </c>
      <c r="B22" s="11" t="s">
        <v>35</v>
      </c>
      <c r="C22" s="11" t="s">
        <v>74</v>
      </c>
      <c r="D22" s="12">
        <v>3003427444</v>
      </c>
      <c r="E22" s="12" t="s">
        <v>9</v>
      </c>
      <c r="F22" s="10">
        <v>200</v>
      </c>
      <c r="G22" s="10">
        <v>300</v>
      </c>
      <c r="H22" s="10">
        <v>6</v>
      </c>
      <c r="I22" s="10">
        <v>99</v>
      </c>
      <c r="J22" s="10">
        <v>76</v>
      </c>
      <c r="K22" s="10">
        <f t="shared" si="0"/>
        <v>681</v>
      </c>
      <c r="L22" s="6"/>
      <c r="M22" s="10">
        <f t="shared" si="3"/>
        <v>675</v>
      </c>
      <c r="O22" s="10">
        <f t="shared" si="1"/>
        <v>6</v>
      </c>
      <c r="P22" s="33" t="s">
        <v>10</v>
      </c>
    </row>
    <row r="23" customHeight="1" spans="1:16">
      <c r="A23" s="13">
        <v>21</v>
      </c>
      <c r="B23" s="11" t="s">
        <v>75</v>
      </c>
      <c r="C23" s="11" t="s">
        <v>76</v>
      </c>
      <c r="D23" s="12">
        <v>3211457767</v>
      </c>
      <c r="E23" s="12" t="s">
        <v>9</v>
      </c>
      <c r="F23" s="10">
        <v>300</v>
      </c>
      <c r="G23" s="10">
        <v>300</v>
      </c>
      <c r="H23" s="10">
        <v>78</v>
      </c>
      <c r="I23" s="10">
        <v>132</v>
      </c>
      <c r="J23" s="10">
        <v>101</v>
      </c>
      <c r="K23" s="10">
        <f t="shared" si="0"/>
        <v>911</v>
      </c>
      <c r="L23" s="6"/>
      <c r="M23" s="10">
        <f t="shared" si="3"/>
        <v>833</v>
      </c>
      <c r="O23" s="10">
        <f t="shared" si="1"/>
        <v>78</v>
      </c>
      <c r="P23" s="33" t="s">
        <v>10</v>
      </c>
    </row>
    <row r="24" customHeight="1" spans="1:16">
      <c r="A24" s="13">
        <v>22</v>
      </c>
      <c r="B24" s="11" t="s">
        <v>77</v>
      </c>
      <c r="C24" s="11"/>
      <c r="D24" s="12">
        <v>3177951113</v>
      </c>
      <c r="E24" s="12" t="s">
        <v>9</v>
      </c>
      <c r="F24" s="10">
        <v>750</v>
      </c>
      <c r="G24" s="10">
        <v>300</v>
      </c>
      <c r="H24" s="10">
        <v>296</v>
      </c>
      <c r="I24" s="10">
        <v>262</v>
      </c>
      <c r="J24" s="10">
        <v>201</v>
      </c>
      <c r="K24" s="10">
        <f t="shared" si="0"/>
        <v>1809</v>
      </c>
      <c r="L24" s="6"/>
      <c r="M24" s="10">
        <f t="shared" si="3"/>
        <v>1513</v>
      </c>
      <c r="O24" s="10">
        <f t="shared" si="1"/>
        <v>296</v>
      </c>
      <c r="P24" s="33" t="s">
        <v>10</v>
      </c>
    </row>
    <row r="25" customHeight="1" spans="1:16">
      <c r="A25" s="13">
        <v>23</v>
      </c>
      <c r="B25" s="14" t="s">
        <v>36</v>
      </c>
      <c r="C25" s="14" t="s">
        <v>78</v>
      </c>
      <c r="D25" s="15">
        <v>3093335230</v>
      </c>
      <c r="E25" s="15" t="s">
        <v>9</v>
      </c>
      <c r="F25" s="10">
        <v>200</v>
      </c>
      <c r="G25" s="24">
        <v>300</v>
      </c>
      <c r="H25" s="10"/>
      <c r="I25" s="10">
        <v>98</v>
      </c>
      <c r="J25" s="10">
        <v>75</v>
      </c>
      <c r="K25" s="23">
        <f t="shared" si="0"/>
        <v>673</v>
      </c>
      <c r="L25" s="6"/>
      <c r="M25" s="10">
        <f t="shared" si="3"/>
        <v>673</v>
      </c>
      <c r="O25" s="10">
        <f t="shared" si="1"/>
        <v>0</v>
      </c>
      <c r="P25" s="33" t="s">
        <v>10</v>
      </c>
    </row>
    <row r="26" customHeight="1" spans="1:16">
      <c r="A26" s="13">
        <v>24</v>
      </c>
      <c r="B26" s="48" t="s">
        <v>79</v>
      </c>
      <c r="C26" s="48" t="s">
        <v>80</v>
      </c>
      <c r="D26" s="49">
        <v>3093335218</v>
      </c>
      <c r="E26" s="15" t="s">
        <v>9</v>
      </c>
      <c r="F26" s="10">
        <v>13</v>
      </c>
      <c r="G26" s="24">
        <v>19</v>
      </c>
      <c r="H26" s="50"/>
      <c r="I26" s="50">
        <v>6</v>
      </c>
      <c r="J26" s="50">
        <v>5</v>
      </c>
      <c r="K26" s="10">
        <v>42</v>
      </c>
      <c r="L26" s="6"/>
      <c r="M26" s="10">
        <f t="shared" si="3"/>
        <v>42</v>
      </c>
      <c r="O26" s="10">
        <f t="shared" si="1"/>
        <v>0</v>
      </c>
      <c r="P26" s="33" t="s">
        <v>10</v>
      </c>
    </row>
    <row r="27" customHeight="1" spans="1:16">
      <c r="A27" s="6"/>
      <c r="B27" s="25"/>
      <c r="C27" s="25"/>
      <c r="D27" s="26"/>
      <c r="E27" s="26"/>
      <c r="F27" s="6"/>
      <c r="G27" s="6"/>
      <c r="H27" s="6"/>
      <c r="I27" s="6"/>
      <c r="J27" s="6"/>
      <c r="K27" s="6"/>
      <c r="L27" s="6"/>
      <c r="M27" s="6"/>
      <c r="O27" s="6"/>
      <c r="P27" s="38"/>
    </row>
    <row r="28" customHeight="1" spans="9:15">
      <c r="I28" s="39" t="s">
        <v>81</v>
      </c>
      <c r="K28" s="40">
        <f>SUM(K3:K26)</f>
        <v>21532</v>
      </c>
      <c r="L28" s="6"/>
      <c r="M28" s="40">
        <f>SUM(M3:M26)</f>
        <v>15474</v>
      </c>
      <c r="O28" s="40">
        <f>SUM(O3:O26)</f>
        <v>6058</v>
      </c>
    </row>
  </sheetData>
  <pageMargins left="0.7" right="0.7" top="0.75" bottom="0.75" header="0.3" footer="0.3"/>
  <pageSetup paperSize="1" scale="50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30"/>
  <sheetViews>
    <sheetView workbookViewId="0">
      <pane xSplit="1" ySplit="1" topLeftCell="B17" activePane="bottomRight" state="frozen"/>
      <selection/>
      <selection pane="topRight"/>
      <selection pane="bottomLeft"/>
      <selection pane="bottomRight" activeCell="J31" sqref="J31"/>
    </sheetView>
  </sheetViews>
  <sheetFormatPr defaultColWidth="9" defaultRowHeight="27" customHeight="1"/>
  <cols>
    <col min="1" max="1" width="7.57142857142857" style="5" customWidth="1"/>
    <col min="2" max="3" width="17.4285714285714" style="5" customWidth="1"/>
    <col min="4" max="5" width="15.2857142857143" style="5" customWidth="1"/>
    <col min="6" max="7" width="15.5714285714286" style="5" customWidth="1"/>
    <col min="8" max="11" width="22.1428571428571" style="5" customWidth="1"/>
    <col min="12" max="12" width="0.857142857142857" style="5" customWidth="1"/>
    <col min="13" max="13" width="22.1428571428571" style="5" customWidth="1"/>
    <col min="14" max="14" width="0.857142857142857" style="6" customWidth="1"/>
    <col min="15" max="15" width="24.4285714285714" style="5" customWidth="1"/>
    <col min="16" max="16384" width="9.14285714285714" style="7"/>
  </cols>
  <sheetData>
    <row r="1" s="1" customFormat="1" customHeight="1" spans="1:16">
      <c r="A1" s="8" t="s">
        <v>39</v>
      </c>
      <c r="B1" s="9" t="s">
        <v>40</v>
      </c>
      <c r="C1" s="9" t="s">
        <v>51</v>
      </c>
      <c r="D1" s="9" t="s">
        <v>41</v>
      </c>
      <c r="E1" s="9" t="s">
        <v>42</v>
      </c>
      <c r="F1" s="9" t="s">
        <v>43</v>
      </c>
      <c r="G1" s="9" t="s">
        <v>52</v>
      </c>
      <c r="H1" s="9" t="s">
        <v>53</v>
      </c>
      <c r="I1" s="9" t="s">
        <v>54</v>
      </c>
      <c r="J1" s="27" t="s">
        <v>55</v>
      </c>
      <c r="K1" s="28" t="s">
        <v>48</v>
      </c>
      <c r="L1" s="2"/>
      <c r="M1" s="28" t="s">
        <v>56</v>
      </c>
      <c r="N1" s="2"/>
      <c r="O1" s="29" t="s">
        <v>57</v>
      </c>
      <c r="P1" s="30" t="s">
        <v>5</v>
      </c>
    </row>
    <row r="2" s="2" customFormat="1" customHeight="1" spans="16:16">
      <c r="P2" s="31"/>
    </row>
    <row r="3" customHeight="1" spans="1:16">
      <c r="A3" s="10">
        <v>1</v>
      </c>
      <c r="B3" s="11" t="s">
        <v>8</v>
      </c>
      <c r="C3" s="11" t="s">
        <v>58</v>
      </c>
      <c r="D3" s="12">
        <v>3093335220</v>
      </c>
      <c r="E3" s="12" t="s">
        <v>9</v>
      </c>
      <c r="F3" s="10">
        <v>200</v>
      </c>
      <c r="G3" s="10">
        <v>300</v>
      </c>
      <c r="H3" s="10">
        <v>0</v>
      </c>
      <c r="I3" s="10">
        <v>98</v>
      </c>
      <c r="J3" s="10">
        <v>75</v>
      </c>
      <c r="K3" s="10">
        <f t="shared" ref="K3:K28" si="0">SUM(F3:J3)</f>
        <v>673</v>
      </c>
      <c r="L3" s="6"/>
      <c r="M3" s="10">
        <f>340-75+J3</f>
        <v>340</v>
      </c>
      <c r="O3" s="10">
        <f t="shared" ref="O3:O28" si="1">K3-M3</f>
        <v>333</v>
      </c>
      <c r="P3" s="32" t="s">
        <v>10</v>
      </c>
    </row>
    <row r="4" customHeight="1" spans="1:16">
      <c r="A4" s="13">
        <v>2</v>
      </c>
      <c r="B4" s="14" t="s">
        <v>59</v>
      </c>
      <c r="C4" s="14" t="s">
        <v>60</v>
      </c>
      <c r="D4" s="15">
        <v>3093335215</v>
      </c>
      <c r="E4" s="15" t="s">
        <v>9</v>
      </c>
      <c r="F4" s="10">
        <v>200</v>
      </c>
      <c r="G4" s="10">
        <v>300</v>
      </c>
      <c r="H4" s="10">
        <v>0</v>
      </c>
      <c r="I4" s="10">
        <v>98</v>
      </c>
      <c r="J4" s="10">
        <v>75</v>
      </c>
      <c r="K4" s="10">
        <f t="shared" si="0"/>
        <v>673</v>
      </c>
      <c r="L4" s="6"/>
      <c r="M4" s="10">
        <f t="shared" ref="M4:M9" si="2">K4-H4</f>
        <v>673</v>
      </c>
      <c r="O4" s="10">
        <f t="shared" si="1"/>
        <v>0</v>
      </c>
      <c r="P4" s="33" t="s">
        <v>10</v>
      </c>
    </row>
    <row r="5" customHeight="1" spans="1:16">
      <c r="A5" s="13">
        <v>3</v>
      </c>
      <c r="B5" s="11" t="s">
        <v>14</v>
      </c>
      <c r="C5" s="11" t="s">
        <v>61</v>
      </c>
      <c r="D5" s="12">
        <v>3093335217</v>
      </c>
      <c r="E5" s="12" t="s">
        <v>9</v>
      </c>
      <c r="F5" s="10">
        <v>200</v>
      </c>
      <c r="G5" s="10">
        <v>300</v>
      </c>
      <c r="H5" s="10">
        <v>0</v>
      </c>
      <c r="I5" s="10">
        <v>98</v>
      </c>
      <c r="J5" s="10">
        <v>75</v>
      </c>
      <c r="K5" s="10">
        <f t="shared" si="0"/>
        <v>673</v>
      </c>
      <c r="L5" s="6"/>
      <c r="M5" s="10">
        <f t="shared" si="2"/>
        <v>673</v>
      </c>
      <c r="O5" s="10">
        <f t="shared" si="1"/>
        <v>0</v>
      </c>
      <c r="P5" s="33" t="s">
        <v>10</v>
      </c>
    </row>
    <row r="6" customHeight="1" spans="1:16">
      <c r="A6" s="13">
        <v>4</v>
      </c>
      <c r="B6" s="14" t="s">
        <v>82</v>
      </c>
      <c r="C6" s="11" t="s">
        <v>58</v>
      </c>
      <c r="D6" s="15">
        <v>3096399864</v>
      </c>
      <c r="E6" s="15" t="s">
        <v>9</v>
      </c>
      <c r="F6" s="10">
        <v>200</v>
      </c>
      <c r="G6" s="10">
        <v>300</v>
      </c>
      <c r="H6" s="10">
        <v>147</v>
      </c>
      <c r="I6" s="10">
        <v>126</v>
      </c>
      <c r="J6" s="10">
        <v>97</v>
      </c>
      <c r="K6" s="10">
        <f t="shared" si="0"/>
        <v>870</v>
      </c>
      <c r="L6" s="6"/>
      <c r="M6" s="10">
        <f>340-75+J6</f>
        <v>362</v>
      </c>
      <c r="O6" s="10">
        <f t="shared" si="1"/>
        <v>508</v>
      </c>
      <c r="P6" s="33" t="s">
        <v>10</v>
      </c>
    </row>
    <row r="7" customHeight="1" spans="1:16">
      <c r="A7" s="13">
        <v>5</v>
      </c>
      <c r="B7" s="11" t="s">
        <v>18</v>
      </c>
      <c r="C7" s="11" t="s">
        <v>62</v>
      </c>
      <c r="D7" s="12">
        <v>3093335229</v>
      </c>
      <c r="E7" s="12" t="s">
        <v>9</v>
      </c>
      <c r="F7" s="10">
        <v>200</v>
      </c>
      <c r="G7" s="10">
        <v>300</v>
      </c>
      <c r="H7" s="10"/>
      <c r="I7" s="10">
        <v>98</v>
      </c>
      <c r="J7" s="10">
        <v>75</v>
      </c>
      <c r="K7" s="10">
        <f t="shared" si="0"/>
        <v>673</v>
      </c>
      <c r="L7" s="6"/>
      <c r="M7" s="10">
        <f t="shared" si="2"/>
        <v>673</v>
      </c>
      <c r="O7" s="10">
        <f t="shared" si="1"/>
        <v>0</v>
      </c>
      <c r="P7" s="33" t="s">
        <v>10</v>
      </c>
    </row>
    <row r="8" customHeight="1" spans="1:16">
      <c r="A8" s="13">
        <v>6</v>
      </c>
      <c r="B8" s="14" t="s">
        <v>19</v>
      </c>
      <c r="C8" s="14" t="s">
        <v>63</v>
      </c>
      <c r="D8" s="15">
        <v>3093335213</v>
      </c>
      <c r="E8" s="15" t="s">
        <v>9</v>
      </c>
      <c r="F8" s="10">
        <v>200</v>
      </c>
      <c r="G8" s="10">
        <v>300</v>
      </c>
      <c r="H8" s="10">
        <v>198</v>
      </c>
      <c r="I8" s="10">
        <v>136</v>
      </c>
      <c r="J8" s="10">
        <v>104</v>
      </c>
      <c r="K8" s="10">
        <f t="shared" si="0"/>
        <v>938</v>
      </c>
      <c r="L8" s="6"/>
      <c r="M8" s="10">
        <f t="shared" si="2"/>
        <v>740</v>
      </c>
      <c r="O8" s="10">
        <f t="shared" si="1"/>
        <v>198</v>
      </c>
      <c r="P8" s="33" t="s">
        <v>10</v>
      </c>
    </row>
    <row r="9" customHeight="1" spans="1:16">
      <c r="A9" s="13">
        <v>7</v>
      </c>
      <c r="B9" s="11" t="s">
        <v>20</v>
      </c>
      <c r="C9" s="11" t="s">
        <v>64</v>
      </c>
      <c r="D9" s="12">
        <v>3093335216</v>
      </c>
      <c r="E9" s="12" t="s">
        <v>9</v>
      </c>
      <c r="F9" s="10">
        <v>200</v>
      </c>
      <c r="G9" s="10">
        <v>300</v>
      </c>
      <c r="H9" s="10">
        <v>0</v>
      </c>
      <c r="I9" s="10">
        <v>98</v>
      </c>
      <c r="J9" s="10">
        <v>75</v>
      </c>
      <c r="K9" s="10">
        <f t="shared" si="0"/>
        <v>673</v>
      </c>
      <c r="L9" s="6"/>
      <c r="M9" s="10">
        <f t="shared" si="2"/>
        <v>673</v>
      </c>
      <c r="O9" s="10">
        <f t="shared" si="1"/>
        <v>0</v>
      </c>
      <c r="P9" s="33" t="s">
        <v>10</v>
      </c>
    </row>
    <row r="10" customHeight="1" spans="1:16">
      <c r="A10" s="13">
        <v>8</v>
      </c>
      <c r="B10" s="14" t="s">
        <v>21</v>
      </c>
      <c r="C10" s="14" t="s">
        <v>65</v>
      </c>
      <c r="D10" s="15">
        <v>3093335210</v>
      </c>
      <c r="E10" s="15" t="s">
        <v>9</v>
      </c>
      <c r="F10" s="10">
        <v>200</v>
      </c>
      <c r="G10" s="10">
        <v>300</v>
      </c>
      <c r="H10" s="10">
        <v>158</v>
      </c>
      <c r="I10" s="10">
        <v>128</v>
      </c>
      <c r="J10" s="10">
        <v>98</v>
      </c>
      <c r="K10" s="10">
        <f t="shared" si="0"/>
        <v>884</v>
      </c>
      <c r="L10" s="6"/>
      <c r="M10" s="10">
        <v>673</v>
      </c>
      <c r="O10" s="10">
        <f t="shared" si="1"/>
        <v>211</v>
      </c>
      <c r="P10" s="33" t="s">
        <v>10</v>
      </c>
    </row>
    <row r="11" customHeight="1" spans="1:16">
      <c r="A11" s="13">
        <v>9</v>
      </c>
      <c r="B11" s="11" t="s">
        <v>22</v>
      </c>
      <c r="C11" s="11" t="s">
        <v>66</v>
      </c>
      <c r="D11" s="12">
        <v>3093335219</v>
      </c>
      <c r="E11" s="12" t="s">
        <v>9</v>
      </c>
      <c r="F11" s="10">
        <v>200</v>
      </c>
      <c r="G11" s="10">
        <v>300</v>
      </c>
      <c r="H11" s="10">
        <v>557</v>
      </c>
      <c r="I11" s="10">
        <v>206</v>
      </c>
      <c r="J11" s="10">
        <v>158</v>
      </c>
      <c r="K11" s="10">
        <f t="shared" si="0"/>
        <v>1421</v>
      </c>
      <c r="L11" s="6"/>
      <c r="M11" s="10">
        <f t="shared" ref="M11:M28" si="3">K11-H11</f>
        <v>864</v>
      </c>
      <c r="O11" s="10">
        <f t="shared" si="1"/>
        <v>557</v>
      </c>
      <c r="P11" s="33" t="s">
        <v>10</v>
      </c>
    </row>
    <row r="12" customHeight="1" spans="1:16">
      <c r="A12" s="13">
        <v>10</v>
      </c>
      <c r="B12" s="14" t="s">
        <v>37</v>
      </c>
      <c r="C12" s="14" t="s">
        <v>58</v>
      </c>
      <c r="D12" s="15">
        <v>3093335228</v>
      </c>
      <c r="E12" s="15" t="s">
        <v>9</v>
      </c>
      <c r="F12" s="10">
        <v>0</v>
      </c>
      <c r="G12" s="10">
        <v>300</v>
      </c>
      <c r="H12" s="10">
        <v>518</v>
      </c>
      <c r="I12" s="10">
        <v>160</v>
      </c>
      <c r="J12" s="10">
        <v>124</v>
      </c>
      <c r="K12" s="10">
        <f t="shared" si="0"/>
        <v>1102</v>
      </c>
      <c r="L12" s="6"/>
      <c r="M12" s="10">
        <f>340-75+J12</f>
        <v>389</v>
      </c>
      <c r="O12" s="10">
        <f t="shared" si="1"/>
        <v>713</v>
      </c>
      <c r="P12" s="33" t="s">
        <v>10</v>
      </c>
    </row>
    <row r="13" customHeight="1" spans="1:16">
      <c r="A13" s="13">
        <v>11</v>
      </c>
      <c r="B13" s="11" t="s">
        <v>24</v>
      </c>
      <c r="C13" s="11" t="s">
        <v>68</v>
      </c>
      <c r="D13" s="12">
        <v>3093335212</v>
      </c>
      <c r="E13" s="12" t="s">
        <v>25</v>
      </c>
      <c r="F13" s="10">
        <v>310</v>
      </c>
      <c r="G13" s="10">
        <v>600</v>
      </c>
      <c r="H13" s="10">
        <v>36</v>
      </c>
      <c r="I13" s="10">
        <v>184</v>
      </c>
      <c r="J13" s="10">
        <v>141</v>
      </c>
      <c r="K13" s="10">
        <f t="shared" si="0"/>
        <v>1271</v>
      </c>
      <c r="L13" s="6"/>
      <c r="M13" s="10">
        <f t="shared" si="3"/>
        <v>1235</v>
      </c>
      <c r="O13" s="10">
        <f t="shared" si="1"/>
        <v>36</v>
      </c>
      <c r="P13" s="33" t="s">
        <v>10</v>
      </c>
    </row>
    <row r="14" customHeight="1" spans="1:16">
      <c r="A14" s="13">
        <v>12</v>
      </c>
      <c r="B14" s="14" t="s">
        <v>26</v>
      </c>
      <c r="C14" s="14" t="s">
        <v>69</v>
      </c>
      <c r="D14" s="15">
        <v>3003429444</v>
      </c>
      <c r="E14" s="15" t="s">
        <v>9</v>
      </c>
      <c r="F14" s="10">
        <v>268</v>
      </c>
      <c r="G14" s="10">
        <v>300</v>
      </c>
      <c r="H14" s="10">
        <v>971</v>
      </c>
      <c r="I14" s="10">
        <v>300</v>
      </c>
      <c r="J14" s="10">
        <v>230</v>
      </c>
      <c r="K14" s="10">
        <f t="shared" si="0"/>
        <v>2069</v>
      </c>
      <c r="L14" s="6"/>
      <c r="M14" s="10">
        <f t="shared" si="3"/>
        <v>1098</v>
      </c>
      <c r="O14" s="10">
        <f t="shared" si="1"/>
        <v>971</v>
      </c>
      <c r="P14" s="33" t="s">
        <v>10</v>
      </c>
    </row>
    <row r="15" customHeight="1" spans="1:16">
      <c r="A15" s="13">
        <v>13</v>
      </c>
      <c r="B15" s="11" t="s">
        <v>83</v>
      </c>
      <c r="C15" s="11" t="s">
        <v>84</v>
      </c>
      <c r="D15" s="12">
        <v>3007881455</v>
      </c>
      <c r="E15" s="12" t="s">
        <v>25</v>
      </c>
      <c r="F15" s="10">
        <v>200</v>
      </c>
      <c r="G15" s="10">
        <v>600</v>
      </c>
      <c r="H15" s="10">
        <v>0</v>
      </c>
      <c r="I15" s="10">
        <v>156</v>
      </c>
      <c r="J15" s="10">
        <v>120</v>
      </c>
      <c r="K15" s="10">
        <f t="shared" si="0"/>
        <v>1076</v>
      </c>
      <c r="L15" s="6"/>
      <c r="M15" s="10">
        <f t="shared" si="3"/>
        <v>1076</v>
      </c>
      <c r="O15" s="10">
        <f t="shared" si="1"/>
        <v>0</v>
      </c>
      <c r="P15" s="33" t="s">
        <v>10</v>
      </c>
    </row>
    <row r="16" customHeight="1" spans="1:16">
      <c r="A16" s="13">
        <v>14</v>
      </c>
      <c r="B16" s="14" t="s">
        <v>28</v>
      </c>
      <c r="C16" s="14" t="s">
        <v>58</v>
      </c>
      <c r="D16" s="15">
        <v>3093335223</v>
      </c>
      <c r="E16" s="15" t="s">
        <v>9</v>
      </c>
      <c r="F16" s="10">
        <v>200</v>
      </c>
      <c r="G16" s="10">
        <v>300</v>
      </c>
      <c r="H16" s="10">
        <v>212</v>
      </c>
      <c r="I16" s="10">
        <v>139</v>
      </c>
      <c r="J16" s="10">
        <v>106</v>
      </c>
      <c r="K16" s="10">
        <f t="shared" si="0"/>
        <v>957</v>
      </c>
      <c r="L16" s="6"/>
      <c r="M16" s="10">
        <f>340-75+J16</f>
        <v>371</v>
      </c>
      <c r="O16" s="10">
        <f t="shared" si="1"/>
        <v>586</v>
      </c>
      <c r="P16" s="33" t="s">
        <v>10</v>
      </c>
    </row>
    <row r="17" customHeight="1" spans="1:16">
      <c r="A17" s="13">
        <v>15</v>
      </c>
      <c r="B17" s="11" t="s">
        <v>29</v>
      </c>
      <c r="C17" s="11" t="s">
        <v>58</v>
      </c>
      <c r="D17" s="12">
        <v>3093335227</v>
      </c>
      <c r="E17" s="12" t="s">
        <v>9</v>
      </c>
      <c r="F17" s="10">
        <v>200</v>
      </c>
      <c r="G17" s="10">
        <v>300</v>
      </c>
      <c r="H17" s="10">
        <v>0</v>
      </c>
      <c r="I17" s="10">
        <v>98</v>
      </c>
      <c r="J17" s="10">
        <v>75</v>
      </c>
      <c r="K17" s="10">
        <f t="shared" si="0"/>
        <v>673</v>
      </c>
      <c r="L17" s="6"/>
      <c r="M17" s="10">
        <f>K17-H17-340</f>
        <v>333</v>
      </c>
      <c r="O17" s="10">
        <f t="shared" si="1"/>
        <v>340</v>
      </c>
      <c r="P17" s="33" t="s">
        <v>10</v>
      </c>
    </row>
    <row r="18" customHeight="1" spans="1:16">
      <c r="A18" s="13">
        <v>16</v>
      </c>
      <c r="B18" s="14" t="s">
        <v>30</v>
      </c>
      <c r="C18" s="14" t="s">
        <v>71</v>
      </c>
      <c r="D18" s="15">
        <v>3093335211</v>
      </c>
      <c r="E18" s="15" t="s">
        <v>25</v>
      </c>
      <c r="F18" s="10">
        <v>250</v>
      </c>
      <c r="G18" s="10">
        <v>600</v>
      </c>
      <c r="H18" s="10">
        <v>509</v>
      </c>
      <c r="I18" s="10">
        <v>265</v>
      </c>
      <c r="J18" s="10">
        <v>203</v>
      </c>
      <c r="K18" s="10">
        <f t="shared" si="0"/>
        <v>1827</v>
      </c>
      <c r="L18" s="6"/>
      <c r="M18" s="10">
        <f t="shared" si="3"/>
        <v>1318</v>
      </c>
      <c r="O18" s="10">
        <f t="shared" si="1"/>
        <v>509</v>
      </c>
      <c r="P18" s="33" t="s">
        <v>10</v>
      </c>
    </row>
    <row r="19" customHeight="1" spans="1:16">
      <c r="A19" s="13">
        <v>17</v>
      </c>
      <c r="B19" s="11" t="s">
        <v>31</v>
      </c>
      <c r="C19" s="11" t="s">
        <v>58</v>
      </c>
      <c r="D19" s="12">
        <v>3093335225</v>
      </c>
      <c r="E19" s="12" t="s">
        <v>9</v>
      </c>
      <c r="F19" s="10">
        <v>200</v>
      </c>
      <c r="G19" s="10">
        <v>300</v>
      </c>
      <c r="H19" s="10">
        <v>44</v>
      </c>
      <c r="I19" s="10">
        <v>106</v>
      </c>
      <c r="J19" s="10">
        <v>81</v>
      </c>
      <c r="K19" s="10">
        <f t="shared" si="0"/>
        <v>731</v>
      </c>
      <c r="L19" s="6"/>
      <c r="M19" s="10">
        <f>K19-H19-340</f>
        <v>347</v>
      </c>
      <c r="O19" s="10">
        <f t="shared" si="1"/>
        <v>384</v>
      </c>
      <c r="P19" s="33" t="s">
        <v>10</v>
      </c>
    </row>
    <row r="20" customHeight="1" spans="1:16">
      <c r="A20" s="13">
        <v>18</v>
      </c>
      <c r="B20" s="11" t="s">
        <v>72</v>
      </c>
      <c r="C20" s="11" t="s">
        <v>73</v>
      </c>
      <c r="D20" s="12">
        <v>3093335214</v>
      </c>
      <c r="E20" s="12" t="s">
        <v>9</v>
      </c>
      <c r="F20" s="10">
        <v>200</v>
      </c>
      <c r="G20" s="10">
        <v>300</v>
      </c>
      <c r="H20" s="10">
        <v>319</v>
      </c>
      <c r="I20" s="10">
        <v>160</v>
      </c>
      <c r="J20" s="10">
        <v>122</v>
      </c>
      <c r="K20" s="10">
        <f t="shared" si="0"/>
        <v>1101</v>
      </c>
      <c r="L20" s="6"/>
      <c r="M20" s="10">
        <f t="shared" si="3"/>
        <v>782</v>
      </c>
      <c r="O20" s="10">
        <f t="shared" si="1"/>
        <v>319</v>
      </c>
      <c r="P20" s="33" t="s">
        <v>10</v>
      </c>
    </row>
    <row r="21" customHeight="1" spans="1:16">
      <c r="A21" s="13">
        <v>19</v>
      </c>
      <c r="B21" s="14" t="s">
        <v>34</v>
      </c>
      <c r="C21" s="14" t="s">
        <v>58</v>
      </c>
      <c r="D21" s="15">
        <v>3093335221</v>
      </c>
      <c r="E21" s="15" t="s">
        <v>9</v>
      </c>
      <c r="F21" s="10">
        <v>200</v>
      </c>
      <c r="G21" s="10">
        <v>300</v>
      </c>
      <c r="H21" s="10"/>
      <c r="I21" s="10">
        <v>98</v>
      </c>
      <c r="J21" s="10">
        <v>75</v>
      </c>
      <c r="K21" s="10">
        <f t="shared" si="0"/>
        <v>673</v>
      </c>
      <c r="L21" s="6"/>
      <c r="M21" s="10">
        <f>K21-H21-340</f>
        <v>333</v>
      </c>
      <c r="O21" s="10">
        <f t="shared" si="1"/>
        <v>340</v>
      </c>
      <c r="P21" s="33" t="s">
        <v>10</v>
      </c>
    </row>
    <row r="22" customHeight="1" spans="1:16">
      <c r="A22" s="13">
        <v>20</v>
      </c>
      <c r="B22" s="11" t="s">
        <v>35</v>
      </c>
      <c r="C22" s="11" t="s">
        <v>74</v>
      </c>
      <c r="D22" s="12">
        <v>3003427444</v>
      </c>
      <c r="E22" s="12" t="s">
        <v>9</v>
      </c>
      <c r="F22" s="10">
        <v>200</v>
      </c>
      <c r="G22" s="10">
        <v>300</v>
      </c>
      <c r="H22" s="10">
        <v>0</v>
      </c>
      <c r="I22" s="10">
        <v>98</v>
      </c>
      <c r="J22" s="10">
        <v>75</v>
      </c>
      <c r="K22" s="10">
        <f t="shared" si="0"/>
        <v>673</v>
      </c>
      <c r="L22" s="6"/>
      <c r="M22" s="10">
        <f t="shared" si="3"/>
        <v>673</v>
      </c>
      <c r="O22" s="10">
        <f t="shared" si="1"/>
        <v>0</v>
      </c>
      <c r="P22" s="33" t="s">
        <v>10</v>
      </c>
    </row>
    <row r="23" customHeight="1" spans="1:16">
      <c r="A23" s="13">
        <v>21</v>
      </c>
      <c r="B23" s="11" t="s">
        <v>75</v>
      </c>
      <c r="C23" s="11" t="s">
        <v>76</v>
      </c>
      <c r="D23" s="12">
        <v>3211457767</v>
      </c>
      <c r="E23" s="12" t="s">
        <v>9</v>
      </c>
      <c r="F23" s="10">
        <v>300</v>
      </c>
      <c r="G23" s="10">
        <v>300</v>
      </c>
      <c r="H23" s="10">
        <v>0</v>
      </c>
      <c r="I23" s="10">
        <v>117</v>
      </c>
      <c r="J23" s="10">
        <v>90</v>
      </c>
      <c r="K23" s="10">
        <f t="shared" si="0"/>
        <v>807</v>
      </c>
      <c r="L23" s="6"/>
      <c r="M23" s="10">
        <f t="shared" si="3"/>
        <v>807</v>
      </c>
      <c r="O23" s="10">
        <f t="shared" si="1"/>
        <v>0</v>
      </c>
      <c r="P23" s="33" t="s">
        <v>10</v>
      </c>
    </row>
    <row r="24" customHeight="1" spans="1:16">
      <c r="A24" s="13">
        <v>22</v>
      </c>
      <c r="B24" s="11" t="s">
        <v>77</v>
      </c>
      <c r="C24" s="11"/>
      <c r="D24" s="12">
        <v>3177951113</v>
      </c>
      <c r="E24" s="12" t="s">
        <v>9</v>
      </c>
      <c r="F24" s="10">
        <v>250</v>
      </c>
      <c r="G24" s="10">
        <v>300</v>
      </c>
      <c r="H24" s="10">
        <v>1373</v>
      </c>
      <c r="I24" s="10">
        <v>375</v>
      </c>
      <c r="J24" s="10">
        <v>287</v>
      </c>
      <c r="K24" s="10">
        <f t="shared" si="0"/>
        <v>2585</v>
      </c>
      <c r="L24" s="6"/>
      <c r="M24" s="10">
        <f t="shared" si="3"/>
        <v>1212</v>
      </c>
      <c r="O24" s="10">
        <f t="shared" si="1"/>
        <v>1373</v>
      </c>
      <c r="P24" s="33" t="s">
        <v>10</v>
      </c>
    </row>
    <row r="25" customHeight="1" spans="1:16">
      <c r="A25" s="13">
        <v>23</v>
      </c>
      <c r="B25" s="11" t="s">
        <v>85</v>
      </c>
      <c r="C25" s="11" t="s">
        <v>86</v>
      </c>
      <c r="D25" s="12">
        <v>3093335231</v>
      </c>
      <c r="E25" s="12" t="s">
        <v>9</v>
      </c>
      <c r="F25" s="10">
        <v>107</v>
      </c>
      <c r="G25" s="10">
        <v>320</v>
      </c>
      <c r="H25" s="10">
        <v>0</v>
      </c>
      <c r="I25" s="10">
        <v>83</v>
      </c>
      <c r="J25" s="10">
        <v>64</v>
      </c>
      <c r="K25" s="10">
        <f t="shared" ref="K25" si="4">SUM(F25:J25)</f>
        <v>574</v>
      </c>
      <c r="L25" s="6"/>
      <c r="M25" s="10">
        <f t="shared" si="3"/>
        <v>574</v>
      </c>
      <c r="O25" s="10">
        <f t="shared" si="1"/>
        <v>0</v>
      </c>
      <c r="P25" s="33" t="s">
        <v>10</v>
      </c>
    </row>
    <row r="26" customHeight="1" spans="1:16">
      <c r="A26" s="13">
        <v>24</v>
      </c>
      <c r="B26" s="11" t="s">
        <v>87</v>
      </c>
      <c r="C26" s="11" t="s">
        <v>88</v>
      </c>
      <c r="D26" s="12">
        <v>3093335224</v>
      </c>
      <c r="E26" s="12" t="s">
        <v>9</v>
      </c>
      <c r="F26" s="10">
        <v>187</v>
      </c>
      <c r="G26" s="10">
        <v>280</v>
      </c>
      <c r="H26" s="10">
        <v>0</v>
      </c>
      <c r="I26" s="10">
        <v>91</v>
      </c>
      <c r="J26" s="10">
        <v>70</v>
      </c>
      <c r="K26" s="10">
        <f t="shared" ref="K26" si="5">SUM(F26:J26)</f>
        <v>628</v>
      </c>
      <c r="L26" s="6"/>
      <c r="M26" s="10">
        <f t="shared" si="3"/>
        <v>628</v>
      </c>
      <c r="O26" s="10">
        <f t="shared" si="1"/>
        <v>0</v>
      </c>
      <c r="P26" s="33" t="s">
        <v>10</v>
      </c>
    </row>
    <row r="27" customHeight="1" spans="1:16">
      <c r="A27" s="13">
        <v>25</v>
      </c>
      <c r="B27" s="14" t="s">
        <v>36</v>
      </c>
      <c r="C27" s="14" t="s">
        <v>78</v>
      </c>
      <c r="D27" s="15">
        <v>3093335230</v>
      </c>
      <c r="E27" s="15" t="s">
        <v>9</v>
      </c>
      <c r="F27" s="10">
        <v>200</v>
      </c>
      <c r="G27" s="24">
        <v>300</v>
      </c>
      <c r="H27" s="10">
        <v>23</v>
      </c>
      <c r="I27" s="10">
        <v>102</v>
      </c>
      <c r="J27" s="10">
        <v>78</v>
      </c>
      <c r="K27" s="23">
        <f t="shared" si="0"/>
        <v>703</v>
      </c>
      <c r="L27" s="6"/>
      <c r="M27" s="10">
        <f t="shared" si="3"/>
        <v>680</v>
      </c>
      <c r="O27" s="10">
        <f t="shared" si="1"/>
        <v>23</v>
      </c>
      <c r="P27" s="33" t="s">
        <v>10</v>
      </c>
    </row>
    <row r="28" customHeight="1" spans="1:16">
      <c r="A28" s="13">
        <v>26</v>
      </c>
      <c r="B28" s="14" t="s">
        <v>89</v>
      </c>
      <c r="C28" s="14" t="s">
        <v>90</v>
      </c>
      <c r="D28" s="15">
        <v>3093335231</v>
      </c>
      <c r="E28" s="15" t="s">
        <v>9</v>
      </c>
      <c r="F28" s="10">
        <v>113</v>
      </c>
      <c r="G28" s="24">
        <v>171</v>
      </c>
      <c r="H28" s="10">
        <v>0</v>
      </c>
      <c r="I28" s="10">
        <v>55</v>
      </c>
      <c r="J28" s="10">
        <v>42</v>
      </c>
      <c r="K28" s="23">
        <f t="shared" si="0"/>
        <v>381</v>
      </c>
      <c r="L28" s="6"/>
      <c r="M28" s="10">
        <f t="shared" si="3"/>
        <v>381</v>
      </c>
      <c r="O28" s="10">
        <f t="shared" si="1"/>
        <v>0</v>
      </c>
      <c r="P28" s="33" t="s">
        <v>10</v>
      </c>
    </row>
    <row r="29" customHeight="1" spans="1:16">
      <c r="A29" s="6"/>
      <c r="B29" s="25"/>
      <c r="C29" s="25"/>
      <c r="D29" s="26"/>
      <c r="E29" s="26"/>
      <c r="F29" s="6"/>
      <c r="G29" s="6"/>
      <c r="H29" s="6"/>
      <c r="I29" s="6"/>
      <c r="J29" s="6"/>
      <c r="K29" s="6"/>
      <c r="L29" s="6"/>
      <c r="M29" s="6"/>
      <c r="O29" s="6"/>
      <c r="P29" s="38"/>
    </row>
    <row r="30" customHeight="1" spans="9:15">
      <c r="I30" s="39" t="s">
        <v>81</v>
      </c>
      <c r="K30" s="40">
        <f>SUM(K3:K28)</f>
        <v>25309</v>
      </c>
      <c r="L30" s="6"/>
      <c r="M30" s="40">
        <f>SUM(M3:M28)</f>
        <v>17908</v>
      </c>
      <c r="O30" s="40">
        <f>SUM(O3:O28)</f>
        <v>7401</v>
      </c>
    </row>
  </sheetData>
  <pageMargins left="0.7" right="0.7" top="0.75" bottom="0.75" header="0.3" footer="0.3"/>
  <pageSetup paperSize="1" scale="50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33"/>
  <sheetViews>
    <sheetView tabSelected="1" workbookViewId="0">
      <pane xSplit="1" ySplit="1" topLeftCell="B3" activePane="bottomRight" state="frozen"/>
      <selection/>
      <selection pane="topRight"/>
      <selection pane="bottomLeft"/>
      <selection pane="bottomRight" activeCell="H1" sqref="H1"/>
    </sheetView>
  </sheetViews>
  <sheetFormatPr defaultColWidth="9" defaultRowHeight="27" customHeight="1"/>
  <cols>
    <col min="1" max="1" width="7.57142857142857" style="5" customWidth="1"/>
    <col min="2" max="3" width="17.4285714285714" style="5" customWidth="1"/>
    <col min="4" max="5" width="15.2857142857143" style="5" customWidth="1"/>
    <col min="6" max="7" width="15.5714285714286" style="5" customWidth="1"/>
    <col min="8" max="11" width="22.1428571428571" style="5" customWidth="1"/>
    <col min="12" max="12" width="0.857142857142857" style="5" customWidth="1"/>
    <col min="13" max="13" width="22.1428571428571" style="5" customWidth="1"/>
    <col min="14" max="14" width="0.857142857142857" style="6" customWidth="1"/>
    <col min="15" max="15" width="24.4285714285714" style="5" customWidth="1"/>
    <col min="16" max="16384" width="9.14285714285714" style="7"/>
  </cols>
  <sheetData>
    <row r="1" s="1" customFormat="1" customHeight="1" spans="1:16">
      <c r="A1" s="8" t="s">
        <v>39</v>
      </c>
      <c r="B1" s="9" t="s">
        <v>40</v>
      </c>
      <c r="C1" s="9" t="s">
        <v>51</v>
      </c>
      <c r="D1" s="9" t="s">
        <v>41</v>
      </c>
      <c r="E1" s="9" t="s">
        <v>42</v>
      </c>
      <c r="F1" s="9" t="s">
        <v>43</v>
      </c>
      <c r="G1" s="9" t="s">
        <v>52</v>
      </c>
      <c r="H1" s="9" t="s">
        <v>53</v>
      </c>
      <c r="I1" s="9" t="s">
        <v>54</v>
      </c>
      <c r="J1" s="27" t="s">
        <v>55</v>
      </c>
      <c r="K1" s="28" t="s">
        <v>48</v>
      </c>
      <c r="L1" s="2"/>
      <c r="M1" s="28" t="s">
        <v>56</v>
      </c>
      <c r="N1" s="2"/>
      <c r="O1" s="29" t="s">
        <v>57</v>
      </c>
      <c r="P1" s="30" t="s">
        <v>5</v>
      </c>
    </row>
    <row r="2" s="2" customFormat="1" customHeight="1" spans="16:16">
      <c r="P2" s="31"/>
    </row>
    <row r="3" customHeight="1" spans="1:16">
      <c r="A3" s="10">
        <v>1</v>
      </c>
      <c r="B3" s="11" t="s">
        <v>8</v>
      </c>
      <c r="C3" s="11" t="s">
        <v>58</v>
      </c>
      <c r="D3" s="12">
        <v>3093335220</v>
      </c>
      <c r="E3" s="12" t="s">
        <v>9</v>
      </c>
      <c r="F3" s="10">
        <v>200</v>
      </c>
      <c r="G3" s="10">
        <v>300</v>
      </c>
      <c r="H3" s="10" t="s">
        <v>91</v>
      </c>
      <c r="I3" s="10">
        <v>321</v>
      </c>
      <c r="J3" s="10">
        <v>426</v>
      </c>
      <c r="K3" s="10">
        <f t="shared" ref="K3:K31" si="0">SUM(F3:J3)</f>
        <v>1247</v>
      </c>
      <c r="L3" s="6"/>
      <c r="M3" s="10">
        <f>340-75+J3</f>
        <v>691</v>
      </c>
      <c r="O3" s="10">
        <f t="shared" ref="O3:O31" si="1">K3-M3</f>
        <v>556</v>
      </c>
      <c r="P3" s="32" t="s">
        <v>10</v>
      </c>
    </row>
    <row r="4" customHeight="1" spans="1:16">
      <c r="A4" s="13">
        <v>2</v>
      </c>
      <c r="B4" s="14" t="s">
        <v>59</v>
      </c>
      <c r="C4" s="14" t="s">
        <v>60</v>
      </c>
      <c r="D4" s="15">
        <v>3093335215</v>
      </c>
      <c r="E4" s="15" t="s">
        <v>9</v>
      </c>
      <c r="F4" s="10">
        <v>200</v>
      </c>
      <c r="G4" s="10">
        <v>300</v>
      </c>
      <c r="H4" s="10">
        <v>0</v>
      </c>
      <c r="I4" s="10">
        <v>98</v>
      </c>
      <c r="J4" s="10">
        <v>75</v>
      </c>
      <c r="K4" s="10">
        <f t="shared" si="0"/>
        <v>673</v>
      </c>
      <c r="L4" s="6"/>
      <c r="M4" s="10">
        <f t="shared" ref="M4:M9" si="2">K4-H4</f>
        <v>673</v>
      </c>
      <c r="O4" s="10">
        <f t="shared" si="1"/>
        <v>0</v>
      </c>
      <c r="P4" s="33" t="s">
        <v>10</v>
      </c>
    </row>
    <row r="5" customHeight="1" spans="1:16">
      <c r="A5" s="13">
        <v>3</v>
      </c>
      <c r="B5" s="11" t="s">
        <v>14</v>
      </c>
      <c r="C5" s="11" t="s">
        <v>61</v>
      </c>
      <c r="D5" s="12">
        <v>3093335217</v>
      </c>
      <c r="E5" s="12" t="s">
        <v>9</v>
      </c>
      <c r="F5" s="10">
        <v>200</v>
      </c>
      <c r="G5" s="10">
        <v>300</v>
      </c>
      <c r="H5" s="10">
        <v>11</v>
      </c>
      <c r="I5" s="10">
        <v>100</v>
      </c>
      <c r="J5" s="10">
        <v>76</v>
      </c>
      <c r="K5" s="10">
        <f t="shared" si="0"/>
        <v>687</v>
      </c>
      <c r="L5" s="6"/>
      <c r="M5" s="10">
        <f t="shared" si="2"/>
        <v>676</v>
      </c>
      <c r="O5" s="10">
        <f t="shared" si="1"/>
        <v>11</v>
      </c>
      <c r="P5" s="33" t="s">
        <v>10</v>
      </c>
    </row>
    <row r="6" customHeight="1" spans="1:16">
      <c r="A6" s="13">
        <v>4</v>
      </c>
      <c r="B6" s="14" t="s">
        <v>82</v>
      </c>
      <c r="C6" s="11" t="s">
        <v>58</v>
      </c>
      <c r="D6" s="15">
        <v>3096399864</v>
      </c>
      <c r="E6" s="15" t="s">
        <v>9</v>
      </c>
      <c r="F6" s="10">
        <v>200</v>
      </c>
      <c r="G6" s="10">
        <v>300</v>
      </c>
      <c r="H6" s="10">
        <v>48</v>
      </c>
      <c r="I6" s="10">
        <v>107</v>
      </c>
      <c r="J6" s="10">
        <v>82</v>
      </c>
      <c r="K6" s="10">
        <f t="shared" si="0"/>
        <v>737</v>
      </c>
      <c r="L6" s="6"/>
      <c r="M6" s="10">
        <f>340-75+J6</f>
        <v>347</v>
      </c>
      <c r="O6" s="10">
        <f t="shared" si="1"/>
        <v>390</v>
      </c>
      <c r="P6" s="33" t="s">
        <v>10</v>
      </c>
    </row>
    <row r="7" customHeight="1" spans="1:16">
      <c r="A7" s="13">
        <v>5</v>
      </c>
      <c r="B7" s="11" t="s">
        <v>18</v>
      </c>
      <c r="C7" s="11" t="s">
        <v>62</v>
      </c>
      <c r="D7" s="12">
        <v>3093335229</v>
      </c>
      <c r="E7" s="12" t="s">
        <v>9</v>
      </c>
      <c r="F7" s="10">
        <v>200</v>
      </c>
      <c r="G7" s="10">
        <v>300</v>
      </c>
      <c r="H7" s="10"/>
      <c r="I7" s="10">
        <v>98</v>
      </c>
      <c r="J7" s="10">
        <v>75</v>
      </c>
      <c r="K7" s="10">
        <f t="shared" si="0"/>
        <v>673</v>
      </c>
      <c r="L7" s="6"/>
      <c r="M7" s="10">
        <f t="shared" si="2"/>
        <v>673</v>
      </c>
      <c r="O7" s="10">
        <f t="shared" si="1"/>
        <v>0</v>
      </c>
      <c r="P7" s="33" t="s">
        <v>10</v>
      </c>
    </row>
    <row r="8" customHeight="1" spans="1:16">
      <c r="A8" s="13">
        <v>6</v>
      </c>
      <c r="B8" s="14" t="s">
        <v>19</v>
      </c>
      <c r="C8" s="14" t="s">
        <v>63</v>
      </c>
      <c r="D8" s="15">
        <v>3093335213</v>
      </c>
      <c r="E8" s="15" t="s">
        <v>9</v>
      </c>
      <c r="F8" s="10">
        <v>200</v>
      </c>
      <c r="G8" s="10">
        <v>300</v>
      </c>
      <c r="H8" s="10">
        <v>4</v>
      </c>
      <c r="I8" s="10">
        <v>98</v>
      </c>
      <c r="J8" s="10">
        <v>75</v>
      </c>
      <c r="K8" s="10">
        <f t="shared" si="0"/>
        <v>677</v>
      </c>
      <c r="L8" s="6"/>
      <c r="M8" s="10">
        <f t="shared" si="2"/>
        <v>673</v>
      </c>
      <c r="O8" s="10">
        <f t="shared" si="1"/>
        <v>4</v>
      </c>
      <c r="P8" s="33" t="s">
        <v>10</v>
      </c>
    </row>
    <row r="9" customHeight="1" spans="1:16">
      <c r="A9" s="13">
        <v>7</v>
      </c>
      <c r="B9" s="11" t="s">
        <v>20</v>
      </c>
      <c r="C9" s="11" t="s">
        <v>64</v>
      </c>
      <c r="D9" s="12">
        <v>3093335216</v>
      </c>
      <c r="E9" s="12" t="s">
        <v>9</v>
      </c>
      <c r="F9" s="10">
        <v>200</v>
      </c>
      <c r="G9" s="10">
        <v>300</v>
      </c>
      <c r="H9" s="10">
        <v>6</v>
      </c>
      <c r="I9" s="10">
        <v>99</v>
      </c>
      <c r="J9" s="10">
        <v>76</v>
      </c>
      <c r="K9" s="10">
        <f t="shared" si="0"/>
        <v>681</v>
      </c>
      <c r="L9" s="6"/>
      <c r="M9" s="10">
        <f t="shared" si="2"/>
        <v>675</v>
      </c>
      <c r="O9" s="10">
        <f t="shared" si="1"/>
        <v>6</v>
      </c>
      <c r="P9" s="33" t="s">
        <v>10</v>
      </c>
    </row>
    <row r="10" customHeight="1" spans="1:16">
      <c r="A10" s="13">
        <v>8</v>
      </c>
      <c r="B10" s="14" t="s">
        <v>21</v>
      </c>
      <c r="C10" s="14" t="s">
        <v>65</v>
      </c>
      <c r="D10" s="15">
        <v>3093335210</v>
      </c>
      <c r="E10" s="15" t="s">
        <v>9</v>
      </c>
      <c r="F10" s="10">
        <v>200</v>
      </c>
      <c r="G10" s="10">
        <v>300</v>
      </c>
      <c r="H10" s="10">
        <v>37</v>
      </c>
      <c r="I10" s="10">
        <v>105</v>
      </c>
      <c r="J10" s="10">
        <v>80</v>
      </c>
      <c r="K10" s="10">
        <f t="shared" si="0"/>
        <v>722</v>
      </c>
      <c r="L10" s="6"/>
      <c r="M10" s="10">
        <v>673</v>
      </c>
      <c r="O10" s="10">
        <f t="shared" si="1"/>
        <v>49</v>
      </c>
      <c r="P10" s="33" t="s">
        <v>10</v>
      </c>
    </row>
    <row r="11" customHeight="1" spans="1:16">
      <c r="A11" s="13">
        <v>9</v>
      </c>
      <c r="B11" s="11" t="s">
        <v>22</v>
      </c>
      <c r="C11" s="11" t="s">
        <v>66</v>
      </c>
      <c r="D11" s="12">
        <v>3093335219</v>
      </c>
      <c r="E11" s="12" t="s">
        <v>9</v>
      </c>
      <c r="F11" s="10">
        <v>200</v>
      </c>
      <c r="G11" s="10">
        <v>300</v>
      </c>
      <c r="H11" s="10">
        <v>465</v>
      </c>
      <c r="I11" s="10">
        <v>188</v>
      </c>
      <c r="J11" s="10">
        <v>144</v>
      </c>
      <c r="K11" s="10">
        <f t="shared" si="0"/>
        <v>1297</v>
      </c>
      <c r="L11" s="6"/>
      <c r="M11" s="10">
        <f t="shared" ref="M11:M31" si="3">K11-H11</f>
        <v>832</v>
      </c>
      <c r="O11" s="10">
        <f t="shared" si="1"/>
        <v>465</v>
      </c>
      <c r="P11" s="33" t="s">
        <v>10</v>
      </c>
    </row>
    <row r="12" customHeight="1" spans="1:16">
      <c r="A12" s="13">
        <v>10</v>
      </c>
      <c r="B12" s="14" t="s">
        <v>37</v>
      </c>
      <c r="C12" s="14" t="s">
        <v>58</v>
      </c>
      <c r="D12" s="15">
        <v>3093335228</v>
      </c>
      <c r="E12" s="15" t="s">
        <v>9</v>
      </c>
      <c r="F12" s="10">
        <v>0</v>
      </c>
      <c r="G12" s="10">
        <v>300</v>
      </c>
      <c r="H12" s="10">
        <v>0</v>
      </c>
      <c r="I12" s="10">
        <v>59</v>
      </c>
      <c r="J12" s="10">
        <v>45</v>
      </c>
      <c r="K12" s="10">
        <f t="shared" si="0"/>
        <v>404</v>
      </c>
      <c r="L12" s="6"/>
      <c r="M12" s="10">
        <f>340-75+J12</f>
        <v>310</v>
      </c>
      <c r="O12" s="10">
        <f t="shared" si="1"/>
        <v>94</v>
      </c>
      <c r="P12" s="33" t="s">
        <v>10</v>
      </c>
    </row>
    <row r="13" customHeight="1" spans="1:16">
      <c r="A13" s="13">
        <v>11</v>
      </c>
      <c r="B13" s="11" t="s">
        <v>24</v>
      </c>
      <c r="C13" s="11" t="s">
        <v>68</v>
      </c>
      <c r="D13" s="12">
        <v>3093335212</v>
      </c>
      <c r="E13" s="12" t="s">
        <v>25</v>
      </c>
      <c r="F13" s="10">
        <v>350</v>
      </c>
      <c r="G13" s="10">
        <v>600</v>
      </c>
      <c r="H13" s="10">
        <v>42</v>
      </c>
      <c r="I13" s="10">
        <v>193</v>
      </c>
      <c r="J13" s="10">
        <v>148</v>
      </c>
      <c r="K13" s="10">
        <f t="shared" si="0"/>
        <v>1333</v>
      </c>
      <c r="L13" s="6"/>
      <c r="M13" s="10">
        <f t="shared" si="3"/>
        <v>1291</v>
      </c>
      <c r="O13" s="10">
        <f t="shared" si="1"/>
        <v>42</v>
      </c>
      <c r="P13" s="33" t="s">
        <v>10</v>
      </c>
    </row>
    <row r="14" customHeight="1" spans="1:16">
      <c r="A14" s="13">
        <v>12</v>
      </c>
      <c r="B14" s="14" t="s">
        <v>26</v>
      </c>
      <c r="C14" s="14" t="s">
        <v>69</v>
      </c>
      <c r="D14" s="15">
        <v>3003429444</v>
      </c>
      <c r="E14" s="15" t="s">
        <v>9</v>
      </c>
      <c r="F14" s="10">
        <v>250</v>
      </c>
      <c r="G14" s="10">
        <v>300</v>
      </c>
      <c r="H14" s="10">
        <v>572</v>
      </c>
      <c r="I14" s="10">
        <v>219</v>
      </c>
      <c r="J14" s="10">
        <v>168</v>
      </c>
      <c r="K14" s="10">
        <f t="shared" si="0"/>
        <v>1509</v>
      </c>
      <c r="L14" s="6"/>
      <c r="M14" s="10">
        <f t="shared" si="3"/>
        <v>937</v>
      </c>
      <c r="O14" s="10">
        <f t="shared" si="1"/>
        <v>572</v>
      </c>
      <c r="P14" s="33" t="s">
        <v>10</v>
      </c>
    </row>
    <row r="15" customHeight="1" spans="1:16">
      <c r="A15" s="13">
        <v>13</v>
      </c>
      <c r="B15" s="11" t="s">
        <v>83</v>
      </c>
      <c r="C15" s="11" t="s">
        <v>84</v>
      </c>
      <c r="D15" s="12">
        <v>3007881455</v>
      </c>
      <c r="E15" s="12" t="s">
        <v>25</v>
      </c>
      <c r="F15" s="10">
        <v>279</v>
      </c>
      <c r="G15" s="10">
        <v>600</v>
      </c>
      <c r="H15" s="10">
        <v>501</v>
      </c>
      <c r="I15" s="10">
        <v>269</v>
      </c>
      <c r="J15" s="10">
        <v>206</v>
      </c>
      <c r="K15" s="10">
        <f t="shared" si="0"/>
        <v>1855</v>
      </c>
      <c r="L15" s="6"/>
      <c r="M15" s="10">
        <f t="shared" si="3"/>
        <v>1354</v>
      </c>
      <c r="O15" s="10">
        <f t="shared" si="1"/>
        <v>501</v>
      </c>
      <c r="P15" s="33" t="s">
        <v>10</v>
      </c>
    </row>
    <row r="16" customHeight="1" spans="1:16">
      <c r="A16" s="13">
        <v>14</v>
      </c>
      <c r="B16" s="14" t="s">
        <v>28</v>
      </c>
      <c r="C16" s="14" t="s">
        <v>58</v>
      </c>
      <c r="D16" s="15">
        <v>3093335223</v>
      </c>
      <c r="E16" s="15" t="s">
        <v>9</v>
      </c>
      <c r="F16" s="10">
        <v>200</v>
      </c>
      <c r="G16" s="10">
        <v>300</v>
      </c>
      <c r="H16" s="10">
        <v>0</v>
      </c>
      <c r="I16" s="10">
        <v>98</v>
      </c>
      <c r="J16" s="10">
        <v>75</v>
      </c>
      <c r="K16" s="10">
        <f t="shared" si="0"/>
        <v>673</v>
      </c>
      <c r="L16" s="6"/>
      <c r="M16" s="10">
        <f>340-75+J16</f>
        <v>340</v>
      </c>
      <c r="O16" s="10">
        <f t="shared" si="1"/>
        <v>333</v>
      </c>
      <c r="P16" s="33" t="s">
        <v>10</v>
      </c>
    </row>
    <row r="17" customHeight="1" spans="1:16">
      <c r="A17" s="13">
        <v>15</v>
      </c>
      <c r="B17" s="11" t="s">
        <v>29</v>
      </c>
      <c r="C17" s="11" t="s">
        <v>58</v>
      </c>
      <c r="D17" s="12">
        <v>3093335227</v>
      </c>
      <c r="E17" s="12" t="s">
        <v>9</v>
      </c>
      <c r="F17" s="10">
        <v>200</v>
      </c>
      <c r="G17" s="10">
        <v>300</v>
      </c>
      <c r="H17" s="10">
        <v>0</v>
      </c>
      <c r="I17" s="10">
        <v>98</v>
      </c>
      <c r="J17" s="10">
        <v>75</v>
      </c>
      <c r="K17" s="10">
        <f t="shared" si="0"/>
        <v>673</v>
      </c>
      <c r="L17" s="6"/>
      <c r="M17" s="10">
        <f>K17-H17-340</f>
        <v>333</v>
      </c>
      <c r="O17" s="10">
        <f t="shared" si="1"/>
        <v>340</v>
      </c>
      <c r="P17" s="33" t="s">
        <v>10</v>
      </c>
    </row>
    <row r="18" customHeight="1" spans="1:16">
      <c r="A18" s="13">
        <v>16</v>
      </c>
      <c r="B18" s="14" t="s">
        <v>30</v>
      </c>
      <c r="C18" s="14" t="s">
        <v>71</v>
      </c>
      <c r="D18" s="15">
        <v>3093335211</v>
      </c>
      <c r="E18" s="15" t="s">
        <v>25</v>
      </c>
      <c r="F18" s="10">
        <v>250</v>
      </c>
      <c r="G18" s="10">
        <v>600</v>
      </c>
      <c r="H18" s="10">
        <v>0</v>
      </c>
      <c r="I18" s="10">
        <v>166</v>
      </c>
      <c r="J18" s="10">
        <v>127</v>
      </c>
      <c r="K18" s="10">
        <f t="shared" si="0"/>
        <v>1143</v>
      </c>
      <c r="L18" s="6"/>
      <c r="M18" s="10">
        <f t="shared" si="3"/>
        <v>1143</v>
      </c>
      <c r="O18" s="10">
        <f t="shared" si="1"/>
        <v>0</v>
      </c>
      <c r="P18" s="33" t="s">
        <v>10</v>
      </c>
    </row>
    <row r="19" customHeight="1" spans="1:16">
      <c r="A19" s="13">
        <v>17</v>
      </c>
      <c r="B19" s="11" t="s">
        <v>31</v>
      </c>
      <c r="C19" s="11" t="s">
        <v>58</v>
      </c>
      <c r="D19" s="12">
        <v>3093335225</v>
      </c>
      <c r="E19" s="12" t="s">
        <v>9</v>
      </c>
      <c r="F19" s="10">
        <v>200</v>
      </c>
      <c r="G19" s="10">
        <v>300</v>
      </c>
      <c r="H19" s="10">
        <v>0</v>
      </c>
      <c r="I19" s="10">
        <v>98</v>
      </c>
      <c r="J19" s="10">
        <v>75</v>
      </c>
      <c r="K19" s="10">
        <f t="shared" si="0"/>
        <v>673</v>
      </c>
      <c r="L19" s="6"/>
      <c r="M19" s="10">
        <f>K19-H19-340</f>
        <v>333</v>
      </c>
      <c r="O19" s="10">
        <f t="shared" si="1"/>
        <v>340</v>
      </c>
      <c r="P19" s="33" t="s">
        <v>10</v>
      </c>
    </row>
    <row r="20" customHeight="1" spans="1:16">
      <c r="A20" s="13">
        <v>18</v>
      </c>
      <c r="B20" s="11" t="s">
        <v>72</v>
      </c>
      <c r="C20" s="11" t="s">
        <v>73</v>
      </c>
      <c r="D20" s="12">
        <v>3093335214</v>
      </c>
      <c r="E20" s="12" t="s">
        <v>9</v>
      </c>
      <c r="F20" s="10">
        <v>200</v>
      </c>
      <c r="G20" s="10">
        <v>300</v>
      </c>
      <c r="H20" s="10">
        <v>0</v>
      </c>
      <c r="I20" s="10">
        <v>98</v>
      </c>
      <c r="J20" s="10">
        <v>75</v>
      </c>
      <c r="K20" s="10">
        <f t="shared" si="0"/>
        <v>673</v>
      </c>
      <c r="L20" s="6"/>
      <c r="M20" s="10">
        <f t="shared" si="3"/>
        <v>673</v>
      </c>
      <c r="O20" s="10">
        <f t="shared" si="1"/>
        <v>0</v>
      </c>
      <c r="P20" s="33" t="s">
        <v>10</v>
      </c>
    </row>
    <row r="21" customHeight="1" spans="1:16">
      <c r="A21" s="13">
        <v>19</v>
      </c>
      <c r="B21" s="14" t="s">
        <v>34</v>
      </c>
      <c r="C21" s="14" t="s">
        <v>58</v>
      </c>
      <c r="D21" s="15">
        <v>3093335221</v>
      </c>
      <c r="E21" s="15" t="s">
        <v>9</v>
      </c>
      <c r="F21" s="10">
        <v>200</v>
      </c>
      <c r="G21" s="10">
        <v>300</v>
      </c>
      <c r="H21" s="10"/>
      <c r="I21" s="10">
        <v>98</v>
      </c>
      <c r="J21" s="10">
        <v>75</v>
      </c>
      <c r="K21" s="10">
        <f t="shared" si="0"/>
        <v>673</v>
      </c>
      <c r="L21" s="6"/>
      <c r="M21" s="10">
        <f>K21-H21-340</f>
        <v>333</v>
      </c>
      <c r="O21" s="10">
        <f t="shared" si="1"/>
        <v>340</v>
      </c>
      <c r="P21" s="33" t="s">
        <v>10</v>
      </c>
    </row>
    <row r="22" customHeight="1" spans="1:16">
      <c r="A22" s="13">
        <v>20</v>
      </c>
      <c r="B22" s="11" t="s">
        <v>35</v>
      </c>
      <c r="C22" s="11" t="s">
        <v>74</v>
      </c>
      <c r="D22" s="12">
        <v>3003427444</v>
      </c>
      <c r="E22" s="12" t="s">
        <v>9</v>
      </c>
      <c r="F22" s="10">
        <v>200</v>
      </c>
      <c r="G22" s="10">
        <v>300</v>
      </c>
      <c r="H22" s="10">
        <v>0</v>
      </c>
      <c r="I22" s="10">
        <v>98</v>
      </c>
      <c r="J22" s="10">
        <v>75</v>
      </c>
      <c r="K22" s="10">
        <f t="shared" si="0"/>
        <v>673</v>
      </c>
      <c r="L22" s="6"/>
      <c r="M22" s="10">
        <f t="shared" si="3"/>
        <v>673</v>
      </c>
      <c r="O22" s="10">
        <f t="shared" si="1"/>
        <v>0</v>
      </c>
      <c r="P22" s="33" t="s">
        <v>10</v>
      </c>
    </row>
    <row r="23" customHeight="1" spans="1:16">
      <c r="A23" s="13">
        <v>21</v>
      </c>
      <c r="B23" s="11" t="s">
        <v>75</v>
      </c>
      <c r="C23" s="11" t="s">
        <v>76</v>
      </c>
      <c r="D23" s="12">
        <v>3211457767</v>
      </c>
      <c r="E23" s="12" t="s">
        <v>9</v>
      </c>
      <c r="F23" s="10">
        <v>300</v>
      </c>
      <c r="G23" s="10">
        <v>300</v>
      </c>
      <c r="H23" s="10">
        <v>501</v>
      </c>
      <c r="I23" s="10">
        <v>215</v>
      </c>
      <c r="J23" s="10">
        <v>165</v>
      </c>
      <c r="K23" s="10">
        <f t="shared" si="0"/>
        <v>1481</v>
      </c>
      <c r="L23" s="6"/>
      <c r="M23" s="10">
        <f t="shared" si="3"/>
        <v>980</v>
      </c>
      <c r="O23" s="10">
        <f t="shared" si="1"/>
        <v>501</v>
      </c>
      <c r="P23" s="33" t="s">
        <v>10</v>
      </c>
    </row>
    <row r="24" s="41" customFormat="1" customHeight="1" spans="1:16">
      <c r="A24" s="42">
        <v>22</v>
      </c>
      <c r="B24" s="43" t="s">
        <v>77</v>
      </c>
      <c r="C24" s="43"/>
      <c r="D24" s="44">
        <v>3177951113</v>
      </c>
      <c r="E24" s="44" t="s">
        <v>25</v>
      </c>
      <c r="F24" s="45">
        <v>250</v>
      </c>
      <c r="G24" s="45">
        <v>600</v>
      </c>
      <c r="H24" s="45">
        <v>4</v>
      </c>
      <c r="I24" s="45">
        <v>166</v>
      </c>
      <c r="J24" s="45">
        <v>127</v>
      </c>
      <c r="K24" s="45">
        <f t="shared" si="0"/>
        <v>1147</v>
      </c>
      <c r="L24" s="46"/>
      <c r="M24" s="45">
        <f t="shared" si="3"/>
        <v>1143</v>
      </c>
      <c r="N24" s="46"/>
      <c r="O24" s="45">
        <f t="shared" si="1"/>
        <v>4</v>
      </c>
      <c r="P24" s="47" t="s">
        <v>10</v>
      </c>
    </row>
    <row r="25" customHeight="1" spans="1:16">
      <c r="A25" s="13">
        <v>23</v>
      </c>
      <c r="B25" s="11" t="s">
        <v>85</v>
      </c>
      <c r="C25" s="11" t="s">
        <v>86</v>
      </c>
      <c r="D25" s="12">
        <v>3093335231</v>
      </c>
      <c r="E25" s="12" t="s">
        <v>9</v>
      </c>
      <c r="F25" s="10">
        <v>200</v>
      </c>
      <c r="G25" s="10">
        <v>300</v>
      </c>
      <c r="H25" s="10">
        <v>0</v>
      </c>
      <c r="I25" s="10">
        <v>98</v>
      </c>
      <c r="J25" s="10">
        <v>75</v>
      </c>
      <c r="K25" s="10">
        <f t="shared" ref="K25:K26" si="4">SUM(F25:J25)</f>
        <v>673</v>
      </c>
      <c r="L25" s="6"/>
      <c r="M25" s="10">
        <f t="shared" si="3"/>
        <v>673</v>
      </c>
      <c r="O25" s="10">
        <f t="shared" si="1"/>
        <v>0</v>
      </c>
      <c r="P25" s="33" t="s">
        <v>10</v>
      </c>
    </row>
    <row r="26" customHeight="1" spans="1:16">
      <c r="A26" s="13">
        <v>24</v>
      </c>
      <c r="B26" s="11" t="s">
        <v>92</v>
      </c>
      <c r="C26" s="11" t="s">
        <v>93</v>
      </c>
      <c r="D26" s="12">
        <v>3093335203</v>
      </c>
      <c r="E26" s="12" t="s">
        <v>9</v>
      </c>
      <c r="F26" s="10">
        <v>110</v>
      </c>
      <c r="G26" s="10">
        <v>165</v>
      </c>
      <c r="H26" s="10">
        <v>0</v>
      </c>
      <c r="I26" s="10">
        <v>54</v>
      </c>
      <c r="J26" s="10">
        <v>41</v>
      </c>
      <c r="K26" s="10">
        <f t="shared" si="4"/>
        <v>370</v>
      </c>
      <c r="L26" s="6"/>
      <c r="M26" s="10">
        <f t="shared" si="3"/>
        <v>370</v>
      </c>
      <c r="O26" s="10">
        <f t="shared" si="1"/>
        <v>0</v>
      </c>
      <c r="P26" s="33"/>
    </row>
    <row r="27" customHeight="1" spans="1:16">
      <c r="A27" s="13">
        <v>25</v>
      </c>
      <c r="B27" s="11" t="s">
        <v>94</v>
      </c>
      <c r="C27" s="11" t="s">
        <v>93</v>
      </c>
      <c r="D27" s="12">
        <v>3093335202</v>
      </c>
      <c r="E27" s="12" t="s">
        <v>9</v>
      </c>
      <c r="F27" s="10">
        <v>110</v>
      </c>
      <c r="G27" s="10">
        <v>165</v>
      </c>
      <c r="H27" s="10">
        <v>0</v>
      </c>
      <c r="I27" s="10">
        <v>54</v>
      </c>
      <c r="J27" s="10">
        <v>41</v>
      </c>
      <c r="K27" s="10">
        <f t="shared" ref="K27:K29" si="5">SUM(F27:J27)</f>
        <v>370</v>
      </c>
      <c r="L27" s="6"/>
      <c r="M27" s="10"/>
      <c r="O27" s="10"/>
      <c r="P27" s="33"/>
    </row>
    <row r="28" customHeight="1" spans="1:16">
      <c r="A28" s="13">
        <v>26</v>
      </c>
      <c r="B28" s="11" t="s">
        <v>95</v>
      </c>
      <c r="C28" s="11" t="s">
        <v>96</v>
      </c>
      <c r="D28" s="12">
        <v>3093335201</v>
      </c>
      <c r="E28" s="12" t="s">
        <v>9</v>
      </c>
      <c r="F28" s="10">
        <v>261</v>
      </c>
      <c r="G28" s="10">
        <v>174</v>
      </c>
      <c r="H28" s="10">
        <v>0</v>
      </c>
      <c r="I28" s="10">
        <v>85</v>
      </c>
      <c r="J28" s="10">
        <v>65</v>
      </c>
      <c r="K28" s="10">
        <f t="shared" si="5"/>
        <v>585</v>
      </c>
      <c r="L28" s="6"/>
      <c r="M28" s="10"/>
      <c r="O28" s="10"/>
      <c r="P28" s="33"/>
    </row>
    <row r="29" customHeight="1" spans="1:16">
      <c r="A29" s="13">
        <v>27</v>
      </c>
      <c r="B29" s="11" t="s">
        <v>87</v>
      </c>
      <c r="C29" s="11" t="s">
        <v>88</v>
      </c>
      <c r="D29" s="12">
        <v>3093335224</v>
      </c>
      <c r="E29" s="12" t="s">
        <v>9</v>
      </c>
      <c r="F29" s="10">
        <v>200</v>
      </c>
      <c r="G29" s="10">
        <v>300</v>
      </c>
      <c r="H29" s="10">
        <v>0</v>
      </c>
      <c r="I29" s="10">
        <v>98</v>
      </c>
      <c r="J29" s="10">
        <v>75</v>
      </c>
      <c r="K29" s="10">
        <f t="shared" si="5"/>
        <v>673</v>
      </c>
      <c r="L29" s="6"/>
      <c r="M29" s="10">
        <f t="shared" ref="M29" si="6">K29-H29</f>
        <v>673</v>
      </c>
      <c r="O29" s="10">
        <f t="shared" ref="O29" si="7">K29-M29</f>
        <v>0</v>
      </c>
      <c r="P29" s="33" t="s">
        <v>10</v>
      </c>
    </row>
    <row r="30" customHeight="1" spans="1:16">
      <c r="A30" s="13">
        <v>28</v>
      </c>
      <c r="B30" s="14" t="s">
        <v>36</v>
      </c>
      <c r="C30" s="14" t="s">
        <v>78</v>
      </c>
      <c r="D30" s="15">
        <v>3093335230</v>
      </c>
      <c r="E30" s="15" t="s">
        <v>9</v>
      </c>
      <c r="F30" s="10">
        <v>200</v>
      </c>
      <c r="G30" s="24">
        <v>300</v>
      </c>
      <c r="H30" s="10">
        <v>11</v>
      </c>
      <c r="I30" s="10">
        <v>100</v>
      </c>
      <c r="J30" s="10">
        <v>76</v>
      </c>
      <c r="K30" s="23">
        <f t="shared" si="0"/>
        <v>687</v>
      </c>
      <c r="L30" s="6"/>
      <c r="M30" s="10">
        <f t="shared" si="3"/>
        <v>676</v>
      </c>
      <c r="O30" s="10">
        <f t="shared" si="1"/>
        <v>11</v>
      </c>
      <c r="P30" s="33" t="s">
        <v>10</v>
      </c>
    </row>
    <row r="31" customHeight="1" spans="1:16">
      <c r="A31" s="13">
        <v>29</v>
      </c>
      <c r="B31" s="14" t="s">
        <v>89</v>
      </c>
      <c r="C31" s="14" t="s">
        <v>90</v>
      </c>
      <c r="D31" s="15">
        <v>3093335231</v>
      </c>
      <c r="E31" s="15" t="s">
        <v>9</v>
      </c>
      <c r="F31" s="10">
        <v>200</v>
      </c>
      <c r="G31" s="24">
        <v>300</v>
      </c>
      <c r="H31" s="10">
        <v>381</v>
      </c>
      <c r="I31" s="10">
        <v>98</v>
      </c>
      <c r="J31" s="10">
        <v>75</v>
      </c>
      <c r="K31" s="23">
        <f t="shared" si="0"/>
        <v>1054</v>
      </c>
      <c r="L31" s="6"/>
      <c r="M31" s="10">
        <f t="shared" si="3"/>
        <v>673</v>
      </c>
      <c r="O31" s="10">
        <f t="shared" si="1"/>
        <v>381</v>
      </c>
      <c r="P31" s="33" t="s">
        <v>10</v>
      </c>
    </row>
    <row r="32" customHeight="1" spans="1:16">
      <c r="A32" s="6"/>
      <c r="B32" s="25"/>
      <c r="C32" s="25"/>
      <c r="D32" s="26"/>
      <c r="E32" s="26"/>
      <c r="F32" s="6"/>
      <c r="G32" s="6"/>
      <c r="H32" s="6"/>
      <c r="I32" s="6"/>
      <c r="J32" s="6"/>
      <c r="K32" s="6"/>
      <c r="L32" s="6"/>
      <c r="M32" s="6"/>
      <c r="O32" s="6"/>
      <c r="P32" s="38"/>
    </row>
    <row r="33" customHeight="1" spans="9:15">
      <c r="I33" s="39" t="s">
        <v>81</v>
      </c>
      <c r="K33" s="40">
        <f>SUM(K3:K31)</f>
        <v>24716</v>
      </c>
      <c r="L33" s="6"/>
      <c r="M33" s="40">
        <f>SUM(M3:M31)</f>
        <v>18821</v>
      </c>
      <c r="O33" s="40">
        <f>SUM(O3:O31)</f>
        <v>4940</v>
      </c>
    </row>
  </sheetData>
  <pageMargins left="0.7" right="0.7" top="0.75" bottom="0.75" header="0.3" footer="0.3"/>
  <pageSetup paperSize="1" scale="50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33"/>
  <sheetViews>
    <sheetView workbookViewId="0">
      <pane xSplit="1" ySplit="1" topLeftCell="B23" activePane="bottomRight" state="frozen"/>
      <selection/>
      <selection pane="topRight"/>
      <selection pane="bottomLeft"/>
      <selection pane="bottomRight" activeCell="D15" sqref="D15"/>
    </sheetView>
  </sheetViews>
  <sheetFormatPr defaultColWidth="9" defaultRowHeight="27" customHeight="1"/>
  <cols>
    <col min="1" max="1" width="7.57142857142857" style="5" customWidth="1"/>
    <col min="2" max="3" width="17.4285714285714" style="5" customWidth="1"/>
    <col min="4" max="5" width="15.2857142857143" style="5" customWidth="1"/>
    <col min="6" max="7" width="15.5714285714286" style="5" customWidth="1"/>
    <col min="8" max="11" width="22.1428571428571" style="5" customWidth="1"/>
    <col min="12" max="12" width="0.857142857142857" style="5" customWidth="1"/>
    <col min="13" max="13" width="22.1428571428571" style="5" customWidth="1"/>
    <col min="14" max="14" width="0.857142857142857" style="6" customWidth="1"/>
    <col min="15" max="15" width="24.4285714285714" style="5" customWidth="1"/>
    <col min="16" max="16384" width="9.14285714285714" style="7"/>
  </cols>
  <sheetData>
    <row r="1" s="1" customFormat="1" customHeight="1" spans="1:16">
      <c r="A1" s="8" t="s">
        <v>39</v>
      </c>
      <c r="B1" s="9" t="s">
        <v>40</v>
      </c>
      <c r="C1" s="9" t="s">
        <v>51</v>
      </c>
      <c r="D1" s="9" t="s">
        <v>41</v>
      </c>
      <c r="E1" s="9" t="s">
        <v>42</v>
      </c>
      <c r="F1" s="9" t="s">
        <v>43</v>
      </c>
      <c r="G1" s="9" t="s">
        <v>52</v>
      </c>
      <c r="H1" s="9" t="s">
        <v>53</v>
      </c>
      <c r="I1" s="9" t="s">
        <v>54</v>
      </c>
      <c r="J1" s="27" t="s">
        <v>55</v>
      </c>
      <c r="K1" s="28" t="s">
        <v>48</v>
      </c>
      <c r="L1" s="2"/>
      <c r="M1" s="28" t="s">
        <v>56</v>
      </c>
      <c r="N1" s="2"/>
      <c r="O1" s="29" t="s">
        <v>57</v>
      </c>
      <c r="P1" s="30" t="s">
        <v>5</v>
      </c>
    </row>
    <row r="2" s="2" customFormat="1" customHeight="1" spans="16:16">
      <c r="P2" s="31"/>
    </row>
    <row r="3" customHeight="1" spans="1:16">
      <c r="A3" s="10">
        <v>1</v>
      </c>
      <c r="B3" s="11" t="s">
        <v>8</v>
      </c>
      <c r="C3" s="11" t="s">
        <v>58</v>
      </c>
      <c r="D3" s="12">
        <v>3093335220</v>
      </c>
      <c r="E3" s="12" t="s">
        <v>9</v>
      </c>
      <c r="F3" s="10">
        <v>200</v>
      </c>
      <c r="G3" s="10">
        <v>300</v>
      </c>
      <c r="H3" s="10">
        <v>362</v>
      </c>
      <c r="I3" s="10">
        <v>158</v>
      </c>
      <c r="J3" s="10">
        <v>121</v>
      </c>
      <c r="K3" s="10">
        <f t="shared" ref="K3:K30" si="0">SUM(F3:J3)</f>
        <v>1141</v>
      </c>
      <c r="L3" s="6"/>
      <c r="M3" s="10">
        <f>340-75+J3</f>
        <v>386</v>
      </c>
      <c r="O3" s="10">
        <f t="shared" ref="O3:O30" si="1">K3-M3</f>
        <v>755</v>
      </c>
      <c r="P3" s="32" t="s">
        <v>10</v>
      </c>
    </row>
    <row r="4" customHeight="1" spans="1:16">
      <c r="A4" s="13">
        <v>2</v>
      </c>
      <c r="B4" s="14" t="s">
        <v>59</v>
      </c>
      <c r="C4" s="14" t="s">
        <v>60</v>
      </c>
      <c r="D4" s="15">
        <v>3093335215</v>
      </c>
      <c r="E4" s="15" t="s">
        <v>9</v>
      </c>
      <c r="F4" s="10">
        <v>200</v>
      </c>
      <c r="G4" s="10">
        <v>300</v>
      </c>
      <c r="H4" s="10">
        <v>0</v>
      </c>
      <c r="I4" s="10">
        <v>98</v>
      </c>
      <c r="J4" s="10">
        <v>75</v>
      </c>
      <c r="K4" s="10">
        <f t="shared" si="0"/>
        <v>673</v>
      </c>
      <c r="L4" s="6"/>
      <c r="M4" s="10">
        <f t="shared" ref="M4:M9" si="2">K4-H4</f>
        <v>673</v>
      </c>
      <c r="O4" s="10">
        <f t="shared" si="1"/>
        <v>0</v>
      </c>
      <c r="P4" s="33" t="s">
        <v>10</v>
      </c>
    </row>
    <row r="5" customHeight="1" spans="1:16">
      <c r="A5" s="13">
        <v>3</v>
      </c>
      <c r="B5" s="11" t="s">
        <v>14</v>
      </c>
      <c r="C5" s="11" t="s">
        <v>61</v>
      </c>
      <c r="D5" s="12">
        <v>3093335217</v>
      </c>
      <c r="E5" s="12" t="s">
        <v>9</v>
      </c>
      <c r="F5" s="10">
        <v>200</v>
      </c>
      <c r="G5" s="10">
        <v>300</v>
      </c>
      <c r="H5" s="10">
        <v>21</v>
      </c>
      <c r="I5" s="10">
        <v>102</v>
      </c>
      <c r="J5" s="10">
        <v>78</v>
      </c>
      <c r="K5" s="10">
        <f t="shared" si="0"/>
        <v>701</v>
      </c>
      <c r="L5" s="6"/>
      <c r="M5" s="10">
        <f t="shared" si="2"/>
        <v>680</v>
      </c>
      <c r="O5" s="10">
        <f t="shared" si="1"/>
        <v>21</v>
      </c>
      <c r="P5" s="33" t="s">
        <v>10</v>
      </c>
    </row>
    <row r="6" customHeight="1" spans="1:16">
      <c r="A6" s="13">
        <v>4</v>
      </c>
      <c r="B6" s="14" t="s">
        <v>82</v>
      </c>
      <c r="C6" s="11" t="s">
        <v>58</v>
      </c>
      <c r="D6" s="15">
        <v>3096399864</v>
      </c>
      <c r="E6" s="15" t="s">
        <v>9</v>
      </c>
      <c r="F6" s="10">
        <v>200</v>
      </c>
      <c r="G6" s="10">
        <v>300</v>
      </c>
      <c r="H6" s="10">
        <v>166</v>
      </c>
      <c r="I6" s="10">
        <v>130</v>
      </c>
      <c r="J6" s="10">
        <v>100</v>
      </c>
      <c r="K6" s="10">
        <f t="shared" si="0"/>
        <v>896</v>
      </c>
      <c r="L6" s="6"/>
      <c r="M6" s="10">
        <f>340-75+J6</f>
        <v>365</v>
      </c>
      <c r="O6" s="10">
        <f t="shared" si="1"/>
        <v>531</v>
      </c>
      <c r="P6" s="33" t="s">
        <v>10</v>
      </c>
    </row>
    <row r="7" customHeight="1" spans="1:16">
      <c r="A7" s="13">
        <v>5</v>
      </c>
      <c r="B7" s="11" t="s">
        <v>18</v>
      </c>
      <c r="C7" s="11" t="s">
        <v>62</v>
      </c>
      <c r="D7" s="12">
        <v>3093335229</v>
      </c>
      <c r="E7" s="12" t="s">
        <v>9</v>
      </c>
      <c r="F7" s="10">
        <v>200</v>
      </c>
      <c r="G7" s="10">
        <v>300</v>
      </c>
      <c r="H7" s="10"/>
      <c r="I7" s="10">
        <v>98</v>
      </c>
      <c r="J7" s="10">
        <v>75</v>
      </c>
      <c r="K7" s="10">
        <f t="shared" si="0"/>
        <v>673</v>
      </c>
      <c r="L7" s="6"/>
      <c r="M7" s="10">
        <f t="shared" si="2"/>
        <v>673</v>
      </c>
      <c r="O7" s="10">
        <f t="shared" si="1"/>
        <v>0</v>
      </c>
      <c r="P7" s="33" t="s">
        <v>10</v>
      </c>
    </row>
    <row r="8" customHeight="1" spans="1:16">
      <c r="A8" s="13">
        <v>6</v>
      </c>
      <c r="B8" s="14" t="s">
        <v>19</v>
      </c>
      <c r="C8" s="14" t="s">
        <v>63</v>
      </c>
      <c r="D8" s="15">
        <v>3093335213</v>
      </c>
      <c r="E8" s="15" t="s">
        <v>9</v>
      </c>
      <c r="F8" s="10">
        <v>200</v>
      </c>
      <c r="G8" s="10">
        <v>300</v>
      </c>
      <c r="H8" s="10">
        <v>56</v>
      </c>
      <c r="I8" s="10">
        <v>108</v>
      </c>
      <c r="J8" s="10">
        <v>83</v>
      </c>
      <c r="K8" s="10">
        <f t="shared" si="0"/>
        <v>747</v>
      </c>
      <c r="L8" s="6"/>
      <c r="M8" s="10">
        <f t="shared" si="2"/>
        <v>691</v>
      </c>
      <c r="O8" s="10">
        <f t="shared" si="1"/>
        <v>56</v>
      </c>
      <c r="P8" s="33" t="s">
        <v>10</v>
      </c>
    </row>
    <row r="9" customHeight="1" spans="1:16">
      <c r="A9" s="13">
        <v>7</v>
      </c>
      <c r="B9" s="11" t="s">
        <v>20</v>
      </c>
      <c r="C9" s="11" t="s">
        <v>64</v>
      </c>
      <c r="D9" s="12">
        <v>3093335216</v>
      </c>
      <c r="E9" s="12" t="s">
        <v>9</v>
      </c>
      <c r="F9" s="10">
        <v>200</v>
      </c>
      <c r="G9" s="10">
        <v>300</v>
      </c>
      <c r="H9" s="10">
        <v>23</v>
      </c>
      <c r="I9" s="10">
        <v>102</v>
      </c>
      <c r="J9" s="10">
        <v>78</v>
      </c>
      <c r="K9" s="10">
        <f t="shared" si="0"/>
        <v>703</v>
      </c>
      <c r="L9" s="6"/>
      <c r="M9" s="10">
        <f t="shared" si="2"/>
        <v>680</v>
      </c>
      <c r="O9" s="10">
        <f t="shared" si="1"/>
        <v>23</v>
      </c>
      <c r="P9" s="33" t="s">
        <v>10</v>
      </c>
    </row>
    <row r="10" customHeight="1" spans="1:16">
      <c r="A10" s="13">
        <v>8</v>
      </c>
      <c r="B10" s="14" t="s">
        <v>21</v>
      </c>
      <c r="C10" s="14" t="s">
        <v>65</v>
      </c>
      <c r="D10" s="15">
        <v>3093335210</v>
      </c>
      <c r="E10" s="15" t="s">
        <v>9</v>
      </c>
      <c r="F10" s="10">
        <v>200</v>
      </c>
      <c r="G10" s="10">
        <v>300</v>
      </c>
      <c r="H10" s="10">
        <v>178</v>
      </c>
      <c r="I10" s="10">
        <v>128</v>
      </c>
      <c r="J10" s="10">
        <v>98</v>
      </c>
      <c r="K10" s="10">
        <f t="shared" si="0"/>
        <v>904</v>
      </c>
      <c r="L10" s="6"/>
      <c r="M10" s="10">
        <v>673</v>
      </c>
      <c r="O10" s="10">
        <f t="shared" si="1"/>
        <v>231</v>
      </c>
      <c r="P10" s="33" t="s">
        <v>10</v>
      </c>
    </row>
    <row r="11" customHeight="1" spans="1:16">
      <c r="A11" s="13">
        <v>9</v>
      </c>
      <c r="B11" s="11" t="s">
        <v>22</v>
      </c>
      <c r="C11" s="11" t="s">
        <v>66</v>
      </c>
      <c r="D11" s="12">
        <v>3093335219</v>
      </c>
      <c r="E11" s="12" t="s">
        <v>9</v>
      </c>
      <c r="F11" s="10">
        <v>200</v>
      </c>
      <c r="G11" s="10">
        <v>300</v>
      </c>
      <c r="H11" s="10">
        <v>214</v>
      </c>
      <c r="I11" s="10">
        <v>120</v>
      </c>
      <c r="J11" s="10">
        <v>92</v>
      </c>
      <c r="K11" s="10">
        <f t="shared" si="0"/>
        <v>926</v>
      </c>
      <c r="L11" s="6"/>
      <c r="M11" s="10">
        <f t="shared" ref="M11:M30" si="3">K11-H11</f>
        <v>712</v>
      </c>
      <c r="O11" s="10">
        <f t="shared" si="1"/>
        <v>214</v>
      </c>
      <c r="P11" s="33" t="s">
        <v>10</v>
      </c>
    </row>
    <row r="12" customHeight="1" spans="1:16">
      <c r="A12" s="13">
        <v>10</v>
      </c>
      <c r="B12" s="14" t="s">
        <v>37</v>
      </c>
      <c r="C12" s="14" t="s">
        <v>58</v>
      </c>
      <c r="D12" s="15">
        <v>3093335228</v>
      </c>
      <c r="E12" s="15" t="s">
        <v>9</v>
      </c>
      <c r="F12" s="10">
        <v>0</v>
      </c>
      <c r="G12" s="10">
        <v>300</v>
      </c>
      <c r="H12" s="10">
        <v>454</v>
      </c>
      <c r="I12" s="10">
        <v>147</v>
      </c>
      <c r="J12" s="10">
        <v>113</v>
      </c>
      <c r="K12" s="10">
        <f t="shared" si="0"/>
        <v>1014</v>
      </c>
      <c r="L12" s="6"/>
      <c r="M12" s="10">
        <f>340-75+J12</f>
        <v>378</v>
      </c>
      <c r="O12" s="10">
        <f t="shared" si="1"/>
        <v>636</v>
      </c>
      <c r="P12" s="33" t="s">
        <v>10</v>
      </c>
    </row>
    <row r="13" customHeight="1" spans="1:16">
      <c r="A13" s="13">
        <v>11</v>
      </c>
      <c r="B13" s="11" t="s">
        <v>24</v>
      </c>
      <c r="C13" s="11" t="s">
        <v>68</v>
      </c>
      <c r="D13" s="12">
        <v>3093335212</v>
      </c>
      <c r="E13" s="12" t="s">
        <v>25</v>
      </c>
      <c r="F13" s="10">
        <v>350</v>
      </c>
      <c r="G13" s="10">
        <v>600</v>
      </c>
      <c r="H13" s="10">
        <v>33</v>
      </c>
      <c r="I13" s="10">
        <v>185</v>
      </c>
      <c r="J13" s="10">
        <v>142</v>
      </c>
      <c r="K13" s="10">
        <f t="shared" si="0"/>
        <v>1310</v>
      </c>
      <c r="L13" s="6"/>
      <c r="M13" s="10">
        <f t="shared" si="3"/>
        <v>1277</v>
      </c>
      <c r="O13" s="10">
        <f t="shared" si="1"/>
        <v>33</v>
      </c>
      <c r="P13" s="33" t="s">
        <v>10</v>
      </c>
    </row>
    <row r="14" customHeight="1" spans="1:16">
      <c r="A14" s="13">
        <v>12</v>
      </c>
      <c r="B14" s="14" t="s">
        <v>26</v>
      </c>
      <c r="C14" s="14" t="s">
        <v>69</v>
      </c>
      <c r="D14" s="15">
        <v>3003429444</v>
      </c>
      <c r="E14" s="15" t="s">
        <v>9</v>
      </c>
      <c r="F14" s="10">
        <v>250</v>
      </c>
      <c r="G14" s="10">
        <v>300</v>
      </c>
      <c r="H14" s="10">
        <v>843</v>
      </c>
      <c r="I14" s="10">
        <v>270</v>
      </c>
      <c r="J14" s="10">
        <v>207</v>
      </c>
      <c r="K14" s="10">
        <f t="shared" si="0"/>
        <v>1870</v>
      </c>
      <c r="L14" s="6"/>
      <c r="M14" s="10">
        <f t="shared" si="3"/>
        <v>1027</v>
      </c>
      <c r="O14" s="10">
        <f t="shared" si="1"/>
        <v>843</v>
      </c>
      <c r="P14" s="33" t="s">
        <v>10</v>
      </c>
    </row>
    <row r="15" customHeight="1" spans="1:16">
      <c r="A15" s="13">
        <v>13</v>
      </c>
      <c r="B15" s="11" t="s">
        <v>83</v>
      </c>
      <c r="C15" s="11" t="s">
        <v>84</v>
      </c>
      <c r="D15" s="12">
        <v>3007881455</v>
      </c>
      <c r="E15" s="12" t="s">
        <v>25</v>
      </c>
      <c r="F15" s="10">
        <v>250</v>
      </c>
      <c r="G15" s="10">
        <v>600</v>
      </c>
      <c r="H15" s="10">
        <v>5</v>
      </c>
      <c r="I15" s="10">
        <v>167</v>
      </c>
      <c r="J15" s="10">
        <v>128</v>
      </c>
      <c r="K15" s="10">
        <f t="shared" si="0"/>
        <v>1150</v>
      </c>
      <c r="L15" s="6"/>
      <c r="M15" s="10">
        <f t="shared" si="3"/>
        <v>1145</v>
      </c>
      <c r="O15" s="10">
        <f t="shared" si="1"/>
        <v>5</v>
      </c>
      <c r="P15" s="33" t="s">
        <v>10</v>
      </c>
    </row>
    <row r="16" customHeight="1" spans="1:16">
      <c r="A16" s="13">
        <v>14</v>
      </c>
      <c r="B16" s="14" t="s">
        <v>28</v>
      </c>
      <c r="C16" s="14" t="s">
        <v>58</v>
      </c>
      <c r="D16" s="15">
        <v>3093335223</v>
      </c>
      <c r="E16" s="15" t="s">
        <v>9</v>
      </c>
      <c r="F16" s="10">
        <v>200</v>
      </c>
      <c r="G16" s="10">
        <v>300</v>
      </c>
      <c r="H16" s="10">
        <v>0</v>
      </c>
      <c r="I16" s="10">
        <v>98</v>
      </c>
      <c r="J16" s="10">
        <v>75</v>
      </c>
      <c r="K16" s="10">
        <f t="shared" si="0"/>
        <v>673</v>
      </c>
      <c r="L16" s="6"/>
      <c r="M16" s="10">
        <f>340-75+J16</f>
        <v>340</v>
      </c>
      <c r="O16" s="10">
        <f t="shared" si="1"/>
        <v>333</v>
      </c>
      <c r="P16" s="33" t="s">
        <v>10</v>
      </c>
    </row>
    <row r="17" customHeight="1" spans="1:16">
      <c r="A17" s="13">
        <v>15</v>
      </c>
      <c r="B17" s="11" t="s">
        <v>29</v>
      </c>
      <c r="C17" s="11" t="s">
        <v>58</v>
      </c>
      <c r="D17" s="12">
        <v>3093335227</v>
      </c>
      <c r="E17" s="12" t="s">
        <v>9</v>
      </c>
      <c r="F17" s="10">
        <v>200</v>
      </c>
      <c r="G17" s="10">
        <v>300</v>
      </c>
      <c r="H17" s="10">
        <v>0</v>
      </c>
      <c r="I17" s="10">
        <v>98</v>
      </c>
      <c r="J17" s="10">
        <v>75</v>
      </c>
      <c r="K17" s="10">
        <f t="shared" si="0"/>
        <v>673</v>
      </c>
      <c r="L17" s="6"/>
      <c r="M17" s="10">
        <f>K17-H17-340</f>
        <v>333</v>
      </c>
      <c r="O17" s="10">
        <f t="shared" si="1"/>
        <v>340</v>
      </c>
      <c r="P17" s="33" t="s">
        <v>10</v>
      </c>
    </row>
    <row r="18" customHeight="1" spans="1:16">
      <c r="A18" s="13">
        <v>16</v>
      </c>
      <c r="B18" s="14" t="s">
        <v>30</v>
      </c>
      <c r="C18" s="14" t="s">
        <v>71</v>
      </c>
      <c r="D18" s="15">
        <v>3093335211</v>
      </c>
      <c r="E18" s="15" t="s">
        <v>25</v>
      </c>
      <c r="F18" s="10">
        <v>250</v>
      </c>
      <c r="G18" s="10">
        <v>600</v>
      </c>
      <c r="H18" s="10">
        <v>524</v>
      </c>
      <c r="I18" s="10">
        <v>260</v>
      </c>
      <c r="J18" s="10">
        <v>199</v>
      </c>
      <c r="K18" s="10">
        <f t="shared" si="0"/>
        <v>1833</v>
      </c>
      <c r="L18" s="6"/>
      <c r="M18" s="10">
        <f t="shared" si="3"/>
        <v>1309</v>
      </c>
      <c r="O18" s="10">
        <f t="shared" si="1"/>
        <v>524</v>
      </c>
      <c r="P18" s="33" t="s">
        <v>10</v>
      </c>
    </row>
    <row r="19" customHeight="1" spans="1:16">
      <c r="A19" s="13">
        <v>17</v>
      </c>
      <c r="B19" s="11" t="s">
        <v>31</v>
      </c>
      <c r="C19" s="11" t="s">
        <v>58</v>
      </c>
      <c r="D19" s="12">
        <v>3093335225</v>
      </c>
      <c r="E19" s="12" t="s">
        <v>9</v>
      </c>
      <c r="F19" s="10">
        <v>200</v>
      </c>
      <c r="G19" s="10">
        <v>300</v>
      </c>
      <c r="H19" s="10">
        <v>270</v>
      </c>
      <c r="I19" s="10">
        <v>150</v>
      </c>
      <c r="J19" s="10">
        <v>115</v>
      </c>
      <c r="K19" s="10">
        <f t="shared" si="0"/>
        <v>1035</v>
      </c>
      <c r="L19" s="6"/>
      <c r="M19" s="10">
        <f>K19-H19-340</f>
        <v>425</v>
      </c>
      <c r="O19" s="10">
        <f t="shared" si="1"/>
        <v>610</v>
      </c>
      <c r="P19" s="33" t="s">
        <v>10</v>
      </c>
    </row>
    <row r="20" customHeight="1" spans="1:16">
      <c r="A20" s="13">
        <v>18</v>
      </c>
      <c r="B20" s="11" t="s">
        <v>72</v>
      </c>
      <c r="C20" s="11" t="s">
        <v>73</v>
      </c>
      <c r="D20" s="12">
        <v>3093335214</v>
      </c>
      <c r="E20" s="12" t="s">
        <v>9</v>
      </c>
      <c r="F20" s="10">
        <v>200</v>
      </c>
      <c r="G20" s="10">
        <v>300</v>
      </c>
      <c r="H20" s="10">
        <v>285</v>
      </c>
      <c r="I20" s="10">
        <v>153</v>
      </c>
      <c r="J20" s="10">
        <v>117</v>
      </c>
      <c r="K20" s="10">
        <f t="shared" si="0"/>
        <v>1055</v>
      </c>
      <c r="L20" s="6"/>
      <c r="M20" s="10">
        <f t="shared" si="3"/>
        <v>770</v>
      </c>
      <c r="O20" s="10">
        <f t="shared" si="1"/>
        <v>285</v>
      </c>
      <c r="P20" s="33" t="s">
        <v>10</v>
      </c>
    </row>
    <row r="21" s="3" customFormat="1" customHeight="1" spans="1:16">
      <c r="A21" s="16">
        <v>19</v>
      </c>
      <c r="B21" s="17" t="s">
        <v>34</v>
      </c>
      <c r="C21" s="17" t="s">
        <v>58</v>
      </c>
      <c r="D21" s="18">
        <v>3093335221</v>
      </c>
      <c r="E21" s="18" t="s">
        <v>9</v>
      </c>
      <c r="F21" s="19">
        <v>47</v>
      </c>
      <c r="G21" s="19">
        <v>70</v>
      </c>
      <c r="H21" s="19"/>
      <c r="I21" s="19">
        <v>23</v>
      </c>
      <c r="J21" s="19">
        <v>18</v>
      </c>
      <c r="K21" s="19">
        <f t="shared" si="0"/>
        <v>158</v>
      </c>
      <c r="L21" s="34"/>
      <c r="M21" s="19">
        <f>K21-H21-340</f>
        <v>-182</v>
      </c>
      <c r="N21" s="34"/>
      <c r="O21" s="19">
        <f t="shared" si="1"/>
        <v>340</v>
      </c>
      <c r="P21" s="35" t="s">
        <v>10</v>
      </c>
    </row>
    <row r="22" customHeight="1" spans="1:16">
      <c r="A22" s="13">
        <v>20</v>
      </c>
      <c r="B22" s="11" t="s">
        <v>35</v>
      </c>
      <c r="C22" s="11" t="s">
        <v>74</v>
      </c>
      <c r="D22" s="12">
        <v>3003427444</v>
      </c>
      <c r="E22" s="12" t="s">
        <v>9</v>
      </c>
      <c r="F22" s="10">
        <v>200</v>
      </c>
      <c r="G22" s="10">
        <v>300</v>
      </c>
      <c r="H22" s="10">
        <v>0</v>
      </c>
      <c r="I22" s="10">
        <v>98</v>
      </c>
      <c r="J22" s="10">
        <v>75</v>
      </c>
      <c r="K22" s="10">
        <f t="shared" si="0"/>
        <v>673</v>
      </c>
      <c r="L22" s="6"/>
      <c r="M22" s="10">
        <f t="shared" si="3"/>
        <v>673</v>
      </c>
      <c r="O22" s="10">
        <f t="shared" si="1"/>
        <v>0</v>
      </c>
      <c r="P22" s="33" t="s">
        <v>10</v>
      </c>
    </row>
    <row r="23" customHeight="1" spans="1:16">
      <c r="A23" s="13">
        <v>21</v>
      </c>
      <c r="B23" s="11" t="s">
        <v>75</v>
      </c>
      <c r="C23" s="11" t="s">
        <v>76</v>
      </c>
      <c r="D23" s="12">
        <v>3211457767</v>
      </c>
      <c r="E23" s="12" t="s">
        <v>9</v>
      </c>
      <c r="F23" s="10">
        <v>300</v>
      </c>
      <c r="G23" s="10">
        <v>300</v>
      </c>
      <c r="H23" s="10">
        <v>1205</v>
      </c>
      <c r="I23" s="10">
        <v>346</v>
      </c>
      <c r="J23" s="10">
        <v>265</v>
      </c>
      <c r="K23" s="10">
        <f t="shared" si="0"/>
        <v>2416</v>
      </c>
      <c r="L23" s="6"/>
      <c r="M23" s="10">
        <f t="shared" si="3"/>
        <v>1211</v>
      </c>
      <c r="O23" s="10">
        <f t="shared" si="1"/>
        <v>1205</v>
      </c>
      <c r="P23" s="33" t="s">
        <v>10</v>
      </c>
    </row>
    <row r="24" s="4" customFormat="1" customHeight="1" spans="1:16">
      <c r="A24" s="20">
        <v>22</v>
      </c>
      <c r="B24" s="21" t="s">
        <v>77</v>
      </c>
      <c r="C24" s="21"/>
      <c r="D24" s="22">
        <v>3177951113</v>
      </c>
      <c r="E24" s="22" t="s">
        <v>25</v>
      </c>
      <c r="F24" s="23">
        <v>250</v>
      </c>
      <c r="G24" s="23">
        <v>600</v>
      </c>
      <c r="H24" s="23">
        <v>215</v>
      </c>
      <c r="I24" s="23">
        <v>364</v>
      </c>
      <c r="J24" s="23">
        <v>279</v>
      </c>
      <c r="K24" s="23">
        <f t="shared" si="0"/>
        <v>1708</v>
      </c>
      <c r="L24" s="36"/>
      <c r="M24" s="23">
        <f t="shared" si="3"/>
        <v>1493</v>
      </c>
      <c r="N24" s="36"/>
      <c r="O24" s="23">
        <f t="shared" si="1"/>
        <v>215</v>
      </c>
      <c r="P24" s="37" t="s">
        <v>10</v>
      </c>
    </row>
    <row r="25" customHeight="1" spans="1:16">
      <c r="A25" s="13">
        <v>23</v>
      </c>
      <c r="B25" s="11" t="s">
        <v>85</v>
      </c>
      <c r="C25" s="11" t="s">
        <v>86</v>
      </c>
      <c r="D25" s="12">
        <v>3093335231</v>
      </c>
      <c r="E25" s="12" t="s">
        <v>9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f t="shared" ref="K25:K26" si="4">SUM(F25:J25)</f>
        <v>0</v>
      </c>
      <c r="L25" s="6"/>
      <c r="M25" s="10">
        <f t="shared" ref="M25:M26" si="5">K25-H25</f>
        <v>0</v>
      </c>
      <c r="O25" s="10">
        <f t="shared" ref="O25:O26" si="6">K25-M25</f>
        <v>0</v>
      </c>
      <c r="P25" s="33" t="s">
        <v>10</v>
      </c>
    </row>
    <row r="26" customHeight="1" spans="1:16">
      <c r="A26" s="13">
        <v>24</v>
      </c>
      <c r="B26" s="11" t="s">
        <v>92</v>
      </c>
      <c r="C26" s="11" t="s">
        <v>93</v>
      </c>
      <c r="D26" s="12">
        <v>3093335203</v>
      </c>
      <c r="E26" s="12" t="s">
        <v>9</v>
      </c>
      <c r="F26" s="10">
        <v>200</v>
      </c>
      <c r="G26" s="10">
        <v>300</v>
      </c>
      <c r="H26" s="10">
        <v>30</v>
      </c>
      <c r="I26" s="10">
        <v>103</v>
      </c>
      <c r="J26" s="10">
        <v>79</v>
      </c>
      <c r="K26" s="10">
        <f t="shared" si="4"/>
        <v>712</v>
      </c>
      <c r="L26" s="6"/>
      <c r="M26" s="10">
        <f t="shared" si="5"/>
        <v>682</v>
      </c>
      <c r="O26" s="10">
        <f t="shared" si="6"/>
        <v>30</v>
      </c>
      <c r="P26" s="33"/>
    </row>
    <row r="27" customHeight="1" spans="1:16">
      <c r="A27" s="13">
        <v>25</v>
      </c>
      <c r="B27" s="11" t="s">
        <v>94</v>
      </c>
      <c r="C27" s="11" t="s">
        <v>93</v>
      </c>
      <c r="D27" s="12">
        <v>3093335202</v>
      </c>
      <c r="E27" s="12" t="s">
        <v>9</v>
      </c>
      <c r="F27" s="10">
        <v>295</v>
      </c>
      <c r="G27" s="10">
        <v>300</v>
      </c>
      <c r="H27" s="10">
        <v>661</v>
      </c>
      <c r="I27" s="10">
        <v>245</v>
      </c>
      <c r="J27" s="10">
        <v>188</v>
      </c>
      <c r="K27" s="10">
        <f t="shared" ref="K27" si="7">SUM(F27:J27)</f>
        <v>1689</v>
      </c>
      <c r="L27" s="6"/>
      <c r="M27" s="10"/>
      <c r="O27" s="10"/>
      <c r="P27" s="33"/>
    </row>
    <row r="28" customHeight="1" spans="1:16">
      <c r="A28" s="13">
        <v>26</v>
      </c>
      <c r="B28" s="11" t="s">
        <v>95</v>
      </c>
      <c r="C28" s="11" t="s">
        <v>96</v>
      </c>
      <c r="D28" s="12">
        <v>3093335201</v>
      </c>
      <c r="E28" s="12" t="s">
        <v>9</v>
      </c>
      <c r="F28" s="10">
        <v>200</v>
      </c>
      <c r="G28" s="10">
        <v>300</v>
      </c>
      <c r="H28" s="10">
        <v>30</v>
      </c>
      <c r="I28" s="10">
        <v>98</v>
      </c>
      <c r="J28" s="10">
        <v>75</v>
      </c>
      <c r="K28" s="10">
        <f t="shared" ref="K28" si="8">SUM(F28:J28)</f>
        <v>703</v>
      </c>
      <c r="L28" s="6"/>
      <c r="M28" s="10"/>
      <c r="O28" s="10"/>
      <c r="P28" s="33"/>
    </row>
    <row r="29" customHeight="1" spans="1:16">
      <c r="A29" s="13">
        <v>27</v>
      </c>
      <c r="B29" s="11" t="s">
        <v>87</v>
      </c>
      <c r="C29" s="11" t="s">
        <v>88</v>
      </c>
      <c r="D29" s="12">
        <v>3093335224</v>
      </c>
      <c r="E29" s="12" t="s">
        <v>9</v>
      </c>
      <c r="F29" s="10">
        <v>200</v>
      </c>
      <c r="G29" s="10">
        <v>300</v>
      </c>
      <c r="H29" s="10">
        <v>28</v>
      </c>
      <c r="I29" s="10">
        <v>98</v>
      </c>
      <c r="J29" s="10">
        <v>75</v>
      </c>
      <c r="K29" s="10">
        <f t="shared" ref="K29" si="9">SUM(F29:J29)</f>
        <v>701</v>
      </c>
      <c r="L29" s="6"/>
      <c r="M29" s="10">
        <f t="shared" ref="M29" si="10">K29-H29</f>
        <v>673</v>
      </c>
      <c r="O29" s="10">
        <f t="shared" ref="O29" si="11">K29-M29</f>
        <v>28</v>
      </c>
      <c r="P29" s="33" t="s">
        <v>10</v>
      </c>
    </row>
    <row r="30" customHeight="1" spans="1:16">
      <c r="A30" s="13">
        <v>28</v>
      </c>
      <c r="B30" s="14" t="s">
        <v>97</v>
      </c>
      <c r="C30" s="14" t="s">
        <v>98</v>
      </c>
      <c r="D30" s="15">
        <v>3093335230</v>
      </c>
      <c r="E30" s="15" t="s">
        <v>9</v>
      </c>
      <c r="F30" s="10">
        <v>160</v>
      </c>
      <c r="G30" s="24">
        <v>240</v>
      </c>
      <c r="H30" s="10">
        <v>477</v>
      </c>
      <c r="I30" s="10">
        <v>171</v>
      </c>
      <c r="J30" s="10">
        <v>131</v>
      </c>
      <c r="K30" s="23">
        <f t="shared" si="0"/>
        <v>1179</v>
      </c>
      <c r="L30" s="6"/>
      <c r="M30" s="10">
        <f t="shared" si="3"/>
        <v>702</v>
      </c>
      <c r="O30" s="10">
        <f t="shared" si="1"/>
        <v>477</v>
      </c>
      <c r="P30" s="33" t="s">
        <v>10</v>
      </c>
    </row>
    <row r="31" customHeight="1" spans="1:16">
      <c r="A31" s="13">
        <v>29</v>
      </c>
      <c r="B31" s="14" t="s">
        <v>89</v>
      </c>
      <c r="C31" s="14" t="s">
        <v>90</v>
      </c>
      <c r="D31" s="15">
        <v>3093335231</v>
      </c>
      <c r="E31" s="15" t="s">
        <v>9</v>
      </c>
      <c r="F31" s="10">
        <v>200</v>
      </c>
      <c r="G31" s="24">
        <v>300</v>
      </c>
      <c r="H31" s="10">
        <v>1054</v>
      </c>
      <c r="I31" s="10">
        <v>98</v>
      </c>
      <c r="J31" s="10">
        <v>75</v>
      </c>
      <c r="K31" s="23">
        <f t="shared" ref="K31" si="12">SUM(F31:J31)</f>
        <v>1727</v>
      </c>
      <c r="L31" s="6"/>
      <c r="M31" s="10">
        <f t="shared" ref="M31" si="13">K31-H31</f>
        <v>673</v>
      </c>
      <c r="O31" s="10">
        <f t="shared" ref="O31" si="14">K31-M31</f>
        <v>1054</v>
      </c>
      <c r="P31" s="33" t="s">
        <v>10</v>
      </c>
    </row>
    <row r="32" customHeight="1" spans="1:16">
      <c r="A32" s="6"/>
      <c r="B32" s="25"/>
      <c r="C32" s="25"/>
      <c r="D32" s="26"/>
      <c r="E32" s="26"/>
      <c r="F32" s="6"/>
      <c r="G32" s="6"/>
      <c r="H32" s="6"/>
      <c r="I32" s="6"/>
      <c r="J32" s="6"/>
      <c r="K32" s="6"/>
      <c r="L32" s="6"/>
      <c r="M32" s="6"/>
      <c r="O32" s="6"/>
      <c r="P32" s="38"/>
    </row>
    <row r="33" customHeight="1" spans="9:15">
      <c r="I33" s="39" t="s">
        <v>81</v>
      </c>
      <c r="K33" s="40">
        <f>SUM(K3:K31)</f>
        <v>29643</v>
      </c>
      <c r="L33" s="6"/>
      <c r="M33" s="40">
        <f>SUM(M3:M31)</f>
        <v>18462</v>
      </c>
      <c r="O33" s="40">
        <f>SUM(O3:O31)</f>
        <v>8789</v>
      </c>
    </row>
  </sheetData>
  <pageMargins left="0.7" right="0.7" top="0.75" bottom="0.75" header="0.3" footer="0.3"/>
  <pageSetup paperSize="1" scale="50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P32"/>
  <sheetViews>
    <sheetView topLeftCell="A13" workbookViewId="0">
      <selection activeCell="L19" sqref="L19"/>
    </sheetView>
  </sheetViews>
  <sheetFormatPr defaultColWidth="9" defaultRowHeight="15"/>
  <cols>
    <col min="2" max="2" width="24.5714285714286" customWidth="1"/>
    <col min="3" max="3" width="23.4285714285714" customWidth="1"/>
    <col min="4" max="4" width="17.8571428571429" customWidth="1"/>
    <col min="5" max="5" width="15.4285714285714" customWidth="1"/>
  </cols>
  <sheetData>
    <row r="2" spans="1:16">
      <c r="A2">
        <v>1</v>
      </c>
      <c r="B2" t="s">
        <v>8</v>
      </c>
      <c r="C2" t="s">
        <v>58</v>
      </c>
      <c r="D2">
        <v>3093335220</v>
      </c>
      <c r="E2" t="s">
        <v>9</v>
      </c>
      <c r="F2">
        <v>200</v>
      </c>
      <c r="G2">
        <v>300</v>
      </c>
      <c r="H2">
        <v>362</v>
      </c>
      <c r="I2">
        <v>158</v>
      </c>
      <c r="J2">
        <v>121</v>
      </c>
      <c r="K2">
        <v>1141</v>
      </c>
      <c r="M2">
        <v>386</v>
      </c>
      <c r="O2">
        <v>755</v>
      </c>
      <c r="P2" t="s">
        <v>10</v>
      </c>
    </row>
    <row r="3" spans="1:16">
      <c r="A3">
        <v>2</v>
      </c>
      <c r="B3" t="s">
        <v>59</v>
      </c>
      <c r="C3" t="s">
        <v>60</v>
      </c>
      <c r="D3">
        <v>3093335215</v>
      </c>
      <c r="E3" t="s">
        <v>9</v>
      </c>
      <c r="F3">
        <v>200</v>
      </c>
      <c r="G3">
        <v>300</v>
      </c>
      <c r="H3">
        <v>0</v>
      </c>
      <c r="I3">
        <v>98</v>
      </c>
      <c r="J3">
        <v>75</v>
      </c>
      <c r="K3">
        <v>673</v>
      </c>
      <c r="M3">
        <v>673</v>
      </c>
      <c r="O3">
        <v>0</v>
      </c>
      <c r="P3" t="s">
        <v>10</v>
      </c>
    </row>
    <row r="4" spans="1:16">
      <c r="A4">
        <v>3</v>
      </c>
      <c r="B4" t="s">
        <v>14</v>
      </c>
      <c r="C4" t="s">
        <v>61</v>
      </c>
      <c r="D4">
        <v>3093335217</v>
      </c>
      <c r="E4" t="s">
        <v>9</v>
      </c>
      <c r="F4">
        <v>200</v>
      </c>
      <c r="G4">
        <v>300</v>
      </c>
      <c r="H4">
        <v>21</v>
      </c>
      <c r="I4">
        <v>102</v>
      </c>
      <c r="J4">
        <v>78</v>
      </c>
      <c r="K4">
        <v>701</v>
      </c>
      <c r="M4">
        <v>680</v>
      </c>
      <c r="O4">
        <v>21</v>
      </c>
      <c r="P4" t="s">
        <v>10</v>
      </c>
    </row>
    <row r="5" spans="1:16">
      <c r="A5">
        <v>4</v>
      </c>
      <c r="B5" t="s">
        <v>82</v>
      </c>
      <c r="C5" t="s">
        <v>58</v>
      </c>
      <c r="D5">
        <v>3096399864</v>
      </c>
      <c r="E5" t="s">
        <v>9</v>
      </c>
      <c r="F5">
        <v>200</v>
      </c>
      <c r="G5">
        <v>300</v>
      </c>
      <c r="H5">
        <v>166</v>
      </c>
      <c r="I5">
        <v>130</v>
      </c>
      <c r="J5">
        <v>100</v>
      </c>
      <c r="K5">
        <v>896</v>
      </c>
      <c r="M5">
        <v>365</v>
      </c>
      <c r="O5">
        <v>531</v>
      </c>
      <c r="P5" t="s">
        <v>10</v>
      </c>
    </row>
    <row r="6" spans="1:16">
      <c r="A6">
        <v>5</v>
      </c>
      <c r="B6" t="s">
        <v>18</v>
      </c>
      <c r="C6" t="s">
        <v>62</v>
      </c>
      <c r="D6">
        <v>3093335229</v>
      </c>
      <c r="E6" t="s">
        <v>9</v>
      </c>
      <c r="F6">
        <v>200</v>
      </c>
      <c r="G6">
        <v>300</v>
      </c>
      <c r="I6">
        <v>98</v>
      </c>
      <c r="J6">
        <v>75</v>
      </c>
      <c r="K6">
        <v>673</v>
      </c>
      <c r="M6">
        <v>673</v>
      </c>
      <c r="O6">
        <v>0</v>
      </c>
      <c r="P6" t="s">
        <v>10</v>
      </c>
    </row>
    <row r="7" spans="1:16">
      <c r="A7">
        <v>6</v>
      </c>
      <c r="B7" t="s">
        <v>19</v>
      </c>
      <c r="C7" t="s">
        <v>63</v>
      </c>
      <c r="D7">
        <v>3093335213</v>
      </c>
      <c r="E7" t="s">
        <v>9</v>
      </c>
      <c r="F7">
        <v>200</v>
      </c>
      <c r="G7">
        <v>300</v>
      </c>
      <c r="H7">
        <v>56</v>
      </c>
      <c r="I7">
        <v>108</v>
      </c>
      <c r="J7">
        <v>83</v>
      </c>
      <c r="K7">
        <v>747</v>
      </c>
      <c r="M7">
        <v>691</v>
      </c>
      <c r="O7">
        <v>56</v>
      </c>
      <c r="P7" t="s">
        <v>10</v>
      </c>
    </row>
    <row r="8" spans="1:16">
      <c r="A8">
        <v>7</v>
      </c>
      <c r="B8" t="s">
        <v>20</v>
      </c>
      <c r="C8" t="s">
        <v>64</v>
      </c>
      <c r="D8">
        <v>3093335216</v>
      </c>
      <c r="E8" t="s">
        <v>9</v>
      </c>
      <c r="F8">
        <v>200</v>
      </c>
      <c r="G8">
        <v>300</v>
      </c>
      <c r="H8">
        <v>23</v>
      </c>
      <c r="I8">
        <v>102</v>
      </c>
      <c r="J8">
        <v>78</v>
      </c>
      <c r="K8">
        <v>703</v>
      </c>
      <c r="M8">
        <v>680</v>
      </c>
      <c r="O8">
        <v>23</v>
      </c>
      <c r="P8" t="s">
        <v>10</v>
      </c>
    </row>
    <row r="9" spans="1:16">
      <c r="A9">
        <v>8</v>
      </c>
      <c r="B9" t="s">
        <v>21</v>
      </c>
      <c r="C9" t="s">
        <v>65</v>
      </c>
      <c r="D9">
        <v>3093335210</v>
      </c>
      <c r="E9" t="s">
        <v>9</v>
      </c>
      <c r="F9">
        <v>200</v>
      </c>
      <c r="G9">
        <v>300</v>
      </c>
      <c r="H9">
        <v>178</v>
      </c>
      <c r="I9">
        <v>128</v>
      </c>
      <c r="J9">
        <v>98</v>
      </c>
      <c r="K9">
        <v>904</v>
      </c>
      <c r="M9">
        <v>673</v>
      </c>
      <c r="O9">
        <v>231</v>
      </c>
      <c r="P9" t="s">
        <v>10</v>
      </c>
    </row>
    <row r="10" spans="1:16">
      <c r="A10">
        <v>9</v>
      </c>
      <c r="B10" t="s">
        <v>22</v>
      </c>
      <c r="C10" t="s">
        <v>66</v>
      </c>
      <c r="D10">
        <v>3093335219</v>
      </c>
      <c r="E10" t="s">
        <v>9</v>
      </c>
      <c r="F10">
        <v>200</v>
      </c>
      <c r="G10">
        <v>300</v>
      </c>
      <c r="H10">
        <v>214</v>
      </c>
      <c r="I10">
        <v>120</v>
      </c>
      <c r="J10">
        <v>92</v>
      </c>
      <c r="K10">
        <v>926</v>
      </c>
      <c r="M10">
        <v>712</v>
      </c>
      <c r="O10">
        <v>214</v>
      </c>
      <c r="P10" t="s">
        <v>10</v>
      </c>
    </row>
    <row r="11" spans="1:16">
      <c r="A11">
        <v>10</v>
      </c>
      <c r="B11" t="s">
        <v>37</v>
      </c>
      <c r="C11" t="s">
        <v>58</v>
      </c>
      <c r="D11">
        <v>3093335228</v>
      </c>
      <c r="E11" t="s">
        <v>9</v>
      </c>
      <c r="F11">
        <v>0</v>
      </c>
      <c r="G11">
        <v>300</v>
      </c>
      <c r="H11">
        <v>454</v>
      </c>
      <c r="I11">
        <v>147</v>
      </c>
      <c r="J11">
        <v>113</v>
      </c>
      <c r="K11">
        <v>1014</v>
      </c>
      <c r="M11">
        <v>378</v>
      </c>
      <c r="O11">
        <v>636</v>
      </c>
      <c r="P11" t="s">
        <v>10</v>
      </c>
    </row>
    <row r="12" spans="1:16">
      <c r="A12">
        <v>11</v>
      </c>
      <c r="B12" t="s">
        <v>24</v>
      </c>
      <c r="C12" t="s">
        <v>68</v>
      </c>
      <c r="D12">
        <v>3093335212</v>
      </c>
      <c r="E12" t="s">
        <v>25</v>
      </c>
      <c r="F12">
        <v>350</v>
      </c>
      <c r="G12">
        <v>600</v>
      </c>
      <c r="H12">
        <v>33</v>
      </c>
      <c r="I12">
        <v>185</v>
      </c>
      <c r="J12">
        <v>142</v>
      </c>
      <c r="K12">
        <v>1310</v>
      </c>
      <c r="M12">
        <v>1277</v>
      </c>
      <c r="O12">
        <v>33</v>
      </c>
      <c r="P12" t="s">
        <v>10</v>
      </c>
    </row>
    <row r="13" spans="1:16">
      <c r="A13">
        <v>12</v>
      </c>
      <c r="B13" t="s">
        <v>26</v>
      </c>
      <c r="C13" t="s">
        <v>69</v>
      </c>
      <c r="D13">
        <v>3003429444</v>
      </c>
      <c r="E13" t="s">
        <v>9</v>
      </c>
      <c r="F13">
        <v>250</v>
      </c>
      <c r="G13">
        <v>300</v>
      </c>
      <c r="H13">
        <v>843</v>
      </c>
      <c r="I13">
        <v>270</v>
      </c>
      <c r="J13">
        <v>207</v>
      </c>
      <c r="K13">
        <v>1870</v>
      </c>
      <c r="M13">
        <v>1027</v>
      </c>
      <c r="O13">
        <v>843</v>
      </c>
      <c r="P13" t="s">
        <v>10</v>
      </c>
    </row>
    <row r="14" spans="1:16">
      <c r="A14">
        <v>13</v>
      </c>
      <c r="B14" t="s">
        <v>83</v>
      </c>
      <c r="C14" t="s">
        <v>84</v>
      </c>
      <c r="D14">
        <v>3007881455</v>
      </c>
      <c r="E14" t="s">
        <v>25</v>
      </c>
      <c r="F14">
        <v>250</v>
      </c>
      <c r="G14">
        <v>600</v>
      </c>
      <c r="H14">
        <v>5</v>
      </c>
      <c r="I14">
        <v>167</v>
      </c>
      <c r="J14">
        <v>128</v>
      </c>
      <c r="K14">
        <v>1150</v>
      </c>
      <c r="M14">
        <v>1145</v>
      </c>
      <c r="O14">
        <v>5</v>
      </c>
      <c r="P14" t="s">
        <v>10</v>
      </c>
    </row>
    <row r="15" spans="1:16">
      <c r="A15">
        <v>14</v>
      </c>
      <c r="B15" t="s">
        <v>28</v>
      </c>
      <c r="C15" t="s">
        <v>58</v>
      </c>
      <c r="D15">
        <v>3093335223</v>
      </c>
      <c r="E15" t="s">
        <v>9</v>
      </c>
      <c r="F15">
        <v>200</v>
      </c>
      <c r="G15">
        <v>300</v>
      </c>
      <c r="H15">
        <v>0</v>
      </c>
      <c r="I15">
        <v>98</v>
      </c>
      <c r="J15">
        <v>75</v>
      </c>
      <c r="K15">
        <v>673</v>
      </c>
      <c r="M15">
        <v>340</v>
      </c>
      <c r="O15">
        <v>333</v>
      </c>
      <c r="P15" t="s">
        <v>10</v>
      </c>
    </row>
    <row r="16" spans="1:16">
      <c r="A16">
        <v>15</v>
      </c>
      <c r="B16" t="s">
        <v>29</v>
      </c>
      <c r="C16" t="s">
        <v>58</v>
      </c>
      <c r="D16">
        <v>3093335227</v>
      </c>
      <c r="E16" t="s">
        <v>9</v>
      </c>
      <c r="F16">
        <v>200</v>
      </c>
      <c r="G16">
        <v>300</v>
      </c>
      <c r="H16">
        <v>0</v>
      </c>
      <c r="I16">
        <v>98</v>
      </c>
      <c r="J16">
        <v>75</v>
      </c>
      <c r="K16">
        <v>673</v>
      </c>
      <c r="M16">
        <v>333</v>
      </c>
      <c r="O16">
        <v>340</v>
      </c>
      <c r="P16" t="s">
        <v>10</v>
      </c>
    </row>
    <row r="17" spans="1:16">
      <c r="A17">
        <v>16</v>
      </c>
      <c r="B17" t="s">
        <v>30</v>
      </c>
      <c r="C17" t="s">
        <v>71</v>
      </c>
      <c r="D17">
        <v>3093335211</v>
      </c>
      <c r="E17" t="s">
        <v>25</v>
      </c>
      <c r="F17">
        <v>250</v>
      </c>
      <c r="G17">
        <v>600</v>
      </c>
      <c r="H17">
        <v>524</v>
      </c>
      <c r="I17">
        <v>260</v>
      </c>
      <c r="J17">
        <v>199</v>
      </c>
      <c r="K17">
        <v>1833</v>
      </c>
      <c r="M17">
        <v>1309</v>
      </c>
      <c r="O17">
        <v>524</v>
      </c>
      <c r="P17" t="s">
        <v>10</v>
      </c>
    </row>
    <row r="18" spans="1:16">
      <c r="A18">
        <v>17</v>
      </c>
      <c r="B18" t="s">
        <v>31</v>
      </c>
      <c r="C18" t="s">
        <v>58</v>
      </c>
      <c r="D18">
        <v>3093335225</v>
      </c>
      <c r="E18" t="s">
        <v>9</v>
      </c>
      <c r="F18">
        <v>200</v>
      </c>
      <c r="G18">
        <v>300</v>
      </c>
      <c r="H18">
        <v>270</v>
      </c>
      <c r="I18">
        <v>150</v>
      </c>
      <c r="J18">
        <v>115</v>
      </c>
      <c r="K18">
        <v>1035</v>
      </c>
      <c r="M18">
        <v>425</v>
      </c>
      <c r="O18">
        <v>610</v>
      </c>
      <c r="P18" t="s">
        <v>10</v>
      </c>
    </row>
    <row r="19" spans="1:16">
      <c r="A19">
        <v>18</v>
      </c>
      <c r="B19" t="s">
        <v>72</v>
      </c>
      <c r="C19" t="s">
        <v>73</v>
      </c>
      <c r="D19">
        <v>3093335214</v>
      </c>
      <c r="E19" t="s">
        <v>9</v>
      </c>
      <c r="F19">
        <v>200</v>
      </c>
      <c r="G19">
        <v>300</v>
      </c>
      <c r="H19">
        <v>285</v>
      </c>
      <c r="I19">
        <v>153</v>
      </c>
      <c r="J19">
        <v>117</v>
      </c>
      <c r="K19">
        <v>1055</v>
      </c>
      <c r="M19">
        <v>770</v>
      </c>
      <c r="O19">
        <v>285</v>
      </c>
      <c r="P19" t="s">
        <v>10</v>
      </c>
    </row>
    <row r="20" spans="1:16">
      <c r="A20">
        <v>19</v>
      </c>
      <c r="B20" t="s">
        <v>34</v>
      </c>
      <c r="C20" t="s">
        <v>58</v>
      </c>
      <c r="D20">
        <v>3093335221</v>
      </c>
      <c r="E20" t="s">
        <v>9</v>
      </c>
      <c r="F20">
        <v>47</v>
      </c>
      <c r="G20">
        <v>70</v>
      </c>
      <c r="I20">
        <v>23</v>
      </c>
      <c r="J20">
        <v>18</v>
      </c>
      <c r="K20">
        <v>158</v>
      </c>
      <c r="M20">
        <v>-182</v>
      </c>
      <c r="O20">
        <v>340</v>
      </c>
      <c r="P20" t="s">
        <v>10</v>
      </c>
    </row>
    <row r="21" spans="1:16">
      <c r="A21">
        <v>20</v>
      </c>
      <c r="B21" t="s">
        <v>35</v>
      </c>
      <c r="C21" t="s">
        <v>74</v>
      </c>
      <c r="D21">
        <v>3003427444</v>
      </c>
      <c r="E21" t="s">
        <v>9</v>
      </c>
      <c r="F21">
        <v>200</v>
      </c>
      <c r="G21">
        <v>300</v>
      </c>
      <c r="H21">
        <v>0</v>
      </c>
      <c r="I21">
        <v>98</v>
      </c>
      <c r="J21">
        <v>75</v>
      </c>
      <c r="K21">
        <v>673</v>
      </c>
      <c r="M21">
        <v>673</v>
      </c>
      <c r="O21">
        <v>0</v>
      </c>
      <c r="P21" t="s">
        <v>10</v>
      </c>
    </row>
    <row r="22" spans="1:16">
      <c r="A22">
        <v>21</v>
      </c>
      <c r="B22" t="s">
        <v>75</v>
      </c>
      <c r="C22" t="s">
        <v>76</v>
      </c>
      <c r="D22">
        <v>3211457767</v>
      </c>
      <c r="E22" t="s">
        <v>9</v>
      </c>
      <c r="F22">
        <v>300</v>
      </c>
      <c r="G22">
        <v>300</v>
      </c>
      <c r="H22">
        <v>1205</v>
      </c>
      <c r="I22">
        <v>346</v>
      </c>
      <c r="J22">
        <v>265</v>
      </c>
      <c r="K22">
        <v>2416</v>
      </c>
      <c r="M22">
        <v>1211</v>
      </c>
      <c r="O22">
        <v>1205</v>
      </c>
      <c r="P22" t="s">
        <v>10</v>
      </c>
    </row>
    <row r="23" spans="1:16">
      <c r="A23">
        <v>22</v>
      </c>
      <c r="B23" t="s">
        <v>77</v>
      </c>
      <c r="D23">
        <v>3177951113</v>
      </c>
      <c r="E23" t="s">
        <v>25</v>
      </c>
      <c r="F23">
        <v>250</v>
      </c>
      <c r="G23">
        <v>600</v>
      </c>
      <c r="H23">
        <v>215</v>
      </c>
      <c r="I23">
        <v>364</v>
      </c>
      <c r="J23">
        <v>279</v>
      </c>
      <c r="K23">
        <v>1708</v>
      </c>
      <c r="M23">
        <v>1493</v>
      </c>
      <c r="O23">
        <v>215</v>
      </c>
      <c r="P23" t="s">
        <v>10</v>
      </c>
    </row>
    <row r="24" spans="1:16">
      <c r="A24">
        <v>23</v>
      </c>
      <c r="B24" t="s">
        <v>85</v>
      </c>
      <c r="C24" t="s">
        <v>86</v>
      </c>
      <c r="D24">
        <v>3093335231</v>
      </c>
      <c r="E24" t="s">
        <v>9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M24">
        <v>0</v>
      </c>
      <c r="O24">
        <v>0</v>
      </c>
      <c r="P24" t="s">
        <v>10</v>
      </c>
    </row>
    <row r="25" spans="1:15">
      <c r="A25">
        <v>24</v>
      </c>
      <c r="B25" t="s">
        <v>92</v>
      </c>
      <c r="C25" t="s">
        <v>93</v>
      </c>
      <c r="D25">
        <v>3093335203</v>
      </c>
      <c r="E25" t="s">
        <v>9</v>
      </c>
      <c r="F25">
        <v>200</v>
      </c>
      <c r="G25">
        <v>300</v>
      </c>
      <c r="H25">
        <v>30</v>
      </c>
      <c r="I25">
        <v>103</v>
      </c>
      <c r="J25">
        <v>79</v>
      </c>
      <c r="K25">
        <v>712</v>
      </c>
      <c r="M25">
        <v>682</v>
      </c>
      <c r="O25">
        <v>30</v>
      </c>
    </row>
    <row r="26" spans="1:11">
      <c r="A26">
        <v>25</v>
      </c>
      <c r="B26" t="s">
        <v>94</v>
      </c>
      <c r="C26" t="s">
        <v>93</v>
      </c>
      <c r="D26">
        <v>3093335202</v>
      </c>
      <c r="E26" t="s">
        <v>9</v>
      </c>
      <c r="F26">
        <v>295</v>
      </c>
      <c r="G26">
        <v>300</v>
      </c>
      <c r="H26">
        <v>661</v>
      </c>
      <c r="I26">
        <v>245</v>
      </c>
      <c r="J26">
        <v>188</v>
      </c>
      <c r="K26">
        <v>1689</v>
      </c>
    </row>
    <row r="27" spans="1:11">
      <c r="A27">
        <v>26</v>
      </c>
      <c r="B27" t="s">
        <v>95</v>
      </c>
      <c r="C27" t="s">
        <v>96</v>
      </c>
      <c r="D27">
        <v>3093335201</v>
      </c>
      <c r="E27" t="s">
        <v>9</v>
      </c>
      <c r="F27">
        <v>200</v>
      </c>
      <c r="G27">
        <v>300</v>
      </c>
      <c r="H27">
        <v>30</v>
      </c>
      <c r="I27">
        <v>98</v>
      </c>
      <c r="J27">
        <v>75</v>
      </c>
      <c r="K27">
        <v>703</v>
      </c>
    </row>
    <row r="28" spans="1:16">
      <c r="A28">
        <v>27</v>
      </c>
      <c r="B28" t="s">
        <v>87</v>
      </c>
      <c r="C28" t="s">
        <v>88</v>
      </c>
      <c r="D28">
        <v>3093335224</v>
      </c>
      <c r="E28" t="s">
        <v>9</v>
      </c>
      <c r="F28">
        <v>200</v>
      </c>
      <c r="G28">
        <v>300</v>
      </c>
      <c r="H28">
        <v>28</v>
      </c>
      <c r="I28">
        <v>98</v>
      </c>
      <c r="J28">
        <v>75</v>
      </c>
      <c r="K28">
        <v>701</v>
      </c>
      <c r="M28">
        <v>673</v>
      </c>
      <c r="O28">
        <v>28</v>
      </c>
      <c r="P28" t="s">
        <v>10</v>
      </c>
    </row>
    <row r="29" spans="1:16">
      <c r="A29">
        <v>28</v>
      </c>
      <c r="B29" t="s">
        <v>97</v>
      </c>
      <c r="C29" t="s">
        <v>98</v>
      </c>
      <c r="D29">
        <v>3093335230</v>
      </c>
      <c r="E29" t="s">
        <v>9</v>
      </c>
      <c r="F29">
        <v>160</v>
      </c>
      <c r="G29">
        <v>240</v>
      </c>
      <c r="H29">
        <v>477</v>
      </c>
      <c r="I29">
        <v>171</v>
      </c>
      <c r="J29">
        <v>131</v>
      </c>
      <c r="K29">
        <v>1179</v>
      </c>
      <c r="M29">
        <v>702</v>
      </c>
      <c r="O29">
        <v>477</v>
      </c>
      <c r="P29" t="s">
        <v>10</v>
      </c>
    </row>
    <row r="30" spans="1:16">
      <c r="A30">
        <v>29</v>
      </c>
      <c r="B30" t="s">
        <v>89</v>
      </c>
      <c r="C30" t="s">
        <v>90</v>
      </c>
      <c r="D30">
        <v>3093335231</v>
      </c>
      <c r="E30" t="s">
        <v>9</v>
      </c>
      <c r="F30">
        <v>200</v>
      </c>
      <c r="G30">
        <v>300</v>
      </c>
      <c r="H30">
        <v>1054</v>
      </c>
      <c r="I30">
        <v>98</v>
      </c>
      <c r="J30">
        <v>75</v>
      </c>
      <c r="K30">
        <v>1727</v>
      </c>
      <c r="M30">
        <v>673</v>
      </c>
      <c r="O30">
        <v>1054</v>
      </c>
      <c r="P30" t="s">
        <v>10</v>
      </c>
    </row>
    <row r="32" spans="9:15">
      <c r="I32" t="s">
        <v>81</v>
      </c>
      <c r="K32">
        <v>29643</v>
      </c>
      <c r="M32">
        <v>18462</v>
      </c>
      <c r="O32">
        <v>8789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Sheet1</vt:lpstr>
      <vt:lpstr>Sheet2</vt:lpstr>
      <vt:lpstr>22 july to 26 july 2019</vt:lpstr>
      <vt:lpstr>26 July to 26 Aug 2019 </vt:lpstr>
      <vt:lpstr>26 AUG to 26 SEP 2019</vt:lpstr>
      <vt:lpstr>26 SEP to 26 Oct 2019</vt:lpstr>
      <vt:lpstr>26 Oct to 26 Nov 2019  </vt:lpstr>
      <vt:lpstr>26 Nov 2019 to 26 Dec 2019 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Asma Amir/BIZ/LHR</dc:creator>
  <cp:lastModifiedBy>User</cp:lastModifiedBy>
  <dcterms:created xsi:type="dcterms:W3CDTF">2019-07-29T07:41:00Z</dcterms:created>
  <cp:lastPrinted>2019-07-31T07:12:00Z</cp:lastPrinted>
  <dcterms:modified xsi:type="dcterms:W3CDTF">2020-02-03T13:27:28Z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1033-11.2.0.9144</vt:lpwstr>
  </property>
</Properties>
</file>