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WAI_ExportedFiles\"/>
    </mc:Choice>
  </mc:AlternateContent>
  <bookViews>
    <workbookView xWindow="-105" yWindow="-105" windowWidth="19425" windowHeight="10425" activeTab="1"/>
  </bookViews>
  <sheets>
    <sheet name="Sheet1" sheetId="4" r:id="rId1"/>
    <sheet name="MSC List" sheetId="3" r:id="rId2"/>
  </sheets>
  <calcPr calcId="15251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G144" i="3" l="1"/>
  <c r="G179" i="3"/>
  <c r="H179" i="3"/>
  <c r="G212" i="3"/>
  <c r="H212" i="3"/>
  <c r="J212" i="3"/>
  <c r="I269" i="3"/>
  <c r="J269" i="3"/>
</calcChain>
</file>

<file path=xl/sharedStrings.xml><?xml version="1.0" encoding="utf-8"?>
<sst xmlns="http://schemas.openxmlformats.org/spreadsheetml/2006/main" count="1111" uniqueCount="480">
  <si>
    <t>Customer</t>
  </si>
  <si>
    <t>MSC CLLI</t>
  </si>
  <si>
    <t>State</t>
  </si>
  <si>
    <t>LATA/Cloud</t>
  </si>
  <si>
    <t>SWC</t>
  </si>
  <si>
    <t>AWC</t>
  </si>
  <si>
    <t>ILEC Mileage Short</t>
  </si>
  <si>
    <t>ILEC Mileage Long</t>
  </si>
  <si>
    <t>IXC/CLEC Backhul Primary Miles</t>
  </si>
  <si>
    <t>IXC/CLEC Backhul Secondary Miles</t>
  </si>
  <si>
    <t>MSC</t>
  </si>
  <si>
    <t>10G NID (New/Existing)</t>
  </si>
  <si>
    <t>100G NID (New/Existing)</t>
  </si>
  <si>
    <t>SWC Core Switch Capacity Costs (One Time Only)</t>
  </si>
  <si>
    <t>AWC Core Switch Capacity Costs (One Time Only)</t>
  </si>
  <si>
    <t>Primary NID Model</t>
  </si>
  <si>
    <t>Cost per NID  (One Time Cost/MSC)</t>
  </si>
  <si>
    <t>BRIX (One Time Cost)</t>
  </si>
  <si>
    <t>IOF/IXC Wave Transport Cost to the MSC Primary (One Time Charge)</t>
  </si>
  <si>
    <t>Column1</t>
  </si>
  <si>
    <t>IOF/IXC Wave Transport Cost to the MSC Alternate (One Time Charge)</t>
  </si>
  <si>
    <t>Column2</t>
  </si>
  <si>
    <t>MSC Fiber Cost (One Time Charge)</t>
  </si>
  <si>
    <t>Comments Notes</t>
  </si>
  <si>
    <t>Lat</t>
  </si>
  <si>
    <t>Long</t>
  </si>
  <si>
    <t>Site_Lat</t>
  </si>
  <si>
    <t>Site_Long</t>
  </si>
  <si>
    <t>MTSOCLLI</t>
  </si>
  <si>
    <t>Awc_Lat</t>
  </si>
  <si>
    <t>Awc_Long</t>
  </si>
  <si>
    <t>VZW</t>
  </si>
  <si>
    <t>KRNSUTAF</t>
  </si>
  <si>
    <t>UT</t>
  </si>
  <si>
    <t>KRNSUTMA</t>
  </si>
  <si>
    <t>MAGNUTNM</t>
  </si>
  <si>
    <t>WJRDUT30</t>
  </si>
  <si>
    <t>WJRDUTMA</t>
  </si>
  <si>
    <t>RVTNUTMA</t>
  </si>
  <si>
    <r>
      <rPr>
        <b/>
        <sz val="10"/>
        <color theme="1"/>
        <rFont val="Calibri"/>
        <family val="2"/>
      </rPr>
      <t xml:space="preserve">MSC Fiber Cost </t>
    </r>
    <r>
      <rPr>
        <b/>
        <u val="singleAccounting"/>
        <sz val="10"/>
        <color theme="1"/>
        <rFont val="Calibri"/>
        <family val="2"/>
      </rPr>
      <t>(</t>
    </r>
    <r>
      <rPr>
        <b/>
        <u val="singleAccounting"/>
        <sz val="10"/>
        <color rgb="FFFF0000"/>
        <rFont val="Calibri"/>
        <family val="2"/>
      </rPr>
      <t>One Time Charge</t>
    </r>
    <r>
      <rPr>
        <b/>
        <u val="singleAccounting"/>
        <sz val="10"/>
        <color theme="1"/>
        <rFont val="Calibri"/>
        <family val="2"/>
      </rPr>
      <t>)</t>
    </r>
  </si>
  <si>
    <t>ATT</t>
  </si>
  <si>
    <t>ALBQNMMA</t>
  </si>
  <si>
    <t>NM</t>
  </si>
  <si>
    <t>ALBQNMEA</t>
  </si>
  <si>
    <t>Existing</t>
  </si>
  <si>
    <t>ATLNGAAC</t>
  </si>
  <si>
    <t>GA</t>
  </si>
  <si>
    <t xml:space="preserve"> LRBYSCX</t>
  </si>
  <si>
    <t>RDLDSCXA</t>
  </si>
  <si>
    <t>ATLNGATL</t>
  </si>
  <si>
    <t>ATLNGAUY</t>
  </si>
  <si>
    <t>AUSUTXNI</t>
  </si>
  <si>
    <t>TX</t>
  </si>
  <si>
    <t>AUSXTXUJ</t>
  </si>
  <si>
    <t>AVONMACI</t>
  </si>
  <si>
    <t>MA</t>
  </si>
  <si>
    <t>BFGVILAS</t>
  </si>
  <si>
    <t>IL</t>
  </si>
  <si>
    <t>BOISIDMA</t>
  </si>
  <si>
    <t>ID</t>
  </si>
  <si>
    <t>BOISIDWE</t>
  </si>
  <si>
    <t>new</t>
  </si>
  <si>
    <t>BRHMALMT</t>
  </si>
  <si>
    <t>AL</t>
  </si>
  <si>
    <t>Dothan</t>
  </si>
  <si>
    <t>DTHNALXA</t>
  </si>
  <si>
    <t>BRHMALXS</t>
  </si>
  <si>
    <t>BRPTCT04</t>
  </si>
  <si>
    <t>CT</t>
  </si>
  <si>
    <t>BTRGLA19</t>
  </si>
  <si>
    <t>LA</t>
  </si>
  <si>
    <t>BTVLMD18</t>
  </si>
  <si>
    <t>MD</t>
  </si>
  <si>
    <t>BLNGMTMA</t>
  </si>
  <si>
    <t>MT</t>
  </si>
  <si>
    <t>BLNGMTWE</t>
  </si>
  <si>
    <t>BURGILAH</t>
  </si>
  <si>
    <t>CDRRIAA</t>
  </si>
  <si>
    <t>IA</t>
  </si>
  <si>
    <t>CDRRIADT</t>
  </si>
  <si>
    <t>IWCYIATC</t>
  </si>
  <si>
    <t>CHCGILCG</t>
  </si>
  <si>
    <t>CHKTNYHZ</t>
  </si>
  <si>
    <t>NY</t>
  </si>
  <si>
    <t>CHRXNCGV</t>
  </si>
  <si>
    <t>NC</t>
  </si>
  <si>
    <t>HCKRNCXA</t>
  </si>
  <si>
    <t>GRFLNCXA</t>
  </si>
  <si>
    <t>CHYNWYMA</t>
  </si>
  <si>
    <t>WY</t>
  </si>
  <si>
    <t>CSPRWYMA</t>
  </si>
  <si>
    <t>MSC Capital Needs</t>
  </si>
  <si>
    <t>CLEVOHBB</t>
  </si>
  <si>
    <t>OH</t>
  </si>
  <si>
    <t>CLMAMDOR</t>
  </si>
  <si>
    <t>CLSPCOMA</t>
  </si>
  <si>
    <t>CO</t>
  </si>
  <si>
    <t>CLSPCOPV</t>
  </si>
  <si>
    <t>CLMASCPQ</t>
  </si>
  <si>
    <t>SC</t>
  </si>
  <si>
    <t>WRSHSCXA</t>
  </si>
  <si>
    <t>HDGSSCXA</t>
  </si>
  <si>
    <t>CMBSMA01</t>
  </si>
  <si>
    <t>CNCNOHAM</t>
  </si>
  <si>
    <t>COLNNYKS</t>
  </si>
  <si>
    <t>CRAFPAAI</t>
  </si>
  <si>
    <t>PA</t>
  </si>
  <si>
    <t>CRLSARXA</t>
  </si>
  <si>
    <t>CRTNTX35</t>
  </si>
  <si>
    <t>CRVLTNAO</t>
  </si>
  <si>
    <t>TN</t>
  </si>
  <si>
    <t>ADVLTNXA</t>
  </si>
  <si>
    <t>CUDNWVAA</t>
  </si>
  <si>
    <t>WV</t>
  </si>
  <si>
    <t>DLLSTXTL</t>
  </si>
  <si>
    <t>DLTHMNAS</t>
  </si>
  <si>
    <t>MN</t>
  </si>
  <si>
    <t>DLTHMNME</t>
  </si>
  <si>
    <t>VRGNMNVI</t>
  </si>
  <si>
    <t>DNVRCOMD</t>
  </si>
  <si>
    <t>DNVRCOMA</t>
  </si>
  <si>
    <t>DNVRCOCH</t>
  </si>
  <si>
    <t>DTRTMIAP</t>
  </si>
  <si>
    <t>MI</t>
  </si>
  <si>
    <t>MTRSMIXI</t>
  </si>
  <si>
    <t>DVNPIADT</t>
  </si>
  <si>
    <t>DVNPIANW</t>
  </si>
  <si>
    <t>ELSSTXAE</t>
  </si>
  <si>
    <t>EVVLINKK</t>
  </si>
  <si>
    <t>IN</t>
  </si>
  <si>
    <t>FARGNDBC</t>
  </si>
  <si>
    <t>ND</t>
  </si>
  <si>
    <t>GDFRNDBC</t>
  </si>
  <si>
    <t>FRBRTXBL</t>
  </si>
  <si>
    <t>FTMYFLMA</t>
  </si>
  <si>
    <t>FL</t>
  </si>
  <si>
    <t>FTMYFLXA</t>
  </si>
  <si>
    <t>FTMYFLXC</t>
  </si>
  <si>
    <t>FTSMARHU</t>
  </si>
  <si>
    <t>AR</t>
  </si>
  <si>
    <t>GCPKNYAI</t>
  </si>
  <si>
    <t>GLALVACZ</t>
  </si>
  <si>
    <t>VA</t>
  </si>
  <si>
    <t>HANLPAAB</t>
  </si>
  <si>
    <t>MSSLMTAG</t>
  </si>
  <si>
    <t>MSSLMTMA</t>
  </si>
  <si>
    <t>HLNAMTMA</t>
  </si>
  <si>
    <t>HLRDOHEJ</t>
  </si>
  <si>
    <t>HNTNNYSU</t>
  </si>
  <si>
    <t>HRLNTX92</t>
  </si>
  <si>
    <t>HRNDVACX</t>
  </si>
  <si>
    <t>HRTPOHBL</t>
  </si>
  <si>
    <t>HSTNTX01</t>
  </si>
  <si>
    <t>HSTNTX08</t>
  </si>
  <si>
    <t>HSTNTXDN</t>
  </si>
  <si>
    <t>INDPMOXC</t>
  </si>
  <si>
    <t>MO</t>
  </si>
  <si>
    <t>BLLPKSXA</t>
  </si>
  <si>
    <t>IPLYINCP</t>
  </si>
  <si>
    <t>WHLDINXA</t>
  </si>
  <si>
    <t>FKLNINXA</t>
  </si>
  <si>
    <t>JCSNMSQB</t>
  </si>
  <si>
    <t>MS</t>
  </si>
  <si>
    <t>JCVOFLLJ</t>
  </si>
  <si>
    <t>KNVLTNJH</t>
  </si>
  <si>
    <t>JHCYTNXC</t>
  </si>
  <si>
    <t>JHCYTNXB</t>
  </si>
  <si>
    <t>LBCKTXFG</t>
  </si>
  <si>
    <t>LBCKTXPS</t>
  </si>
  <si>
    <t>LKMRFL16</t>
  </si>
  <si>
    <t>LKBRFLXA</t>
  </si>
  <si>
    <t>ALSPFLXA</t>
  </si>
  <si>
    <t>LPTPPAMA</t>
  </si>
  <si>
    <t>LSVLKY53</t>
  </si>
  <si>
    <t>KY</t>
  </si>
  <si>
    <t>LSVLKYCS</t>
  </si>
  <si>
    <t>LSVONVPP</t>
  </si>
  <si>
    <t>NV</t>
  </si>
  <si>
    <t>LTRKAR10</t>
  </si>
  <si>
    <t>DUMSARXA</t>
  </si>
  <si>
    <t>JCVLARXA</t>
  </si>
  <si>
    <t>MDFDORKU</t>
  </si>
  <si>
    <t>OR</t>
  </si>
  <si>
    <t>MDFDOR33</t>
  </si>
  <si>
    <t>GRPSOR29</t>
  </si>
  <si>
    <t>MDTWCT00</t>
  </si>
  <si>
    <t>MILNHIAD</t>
  </si>
  <si>
    <t>HI</t>
  </si>
  <si>
    <t>MILXWIJI</t>
  </si>
  <si>
    <t>WI</t>
  </si>
  <si>
    <t>DNMKWIXA</t>
  </si>
  <si>
    <t>FSVLWIXA</t>
  </si>
  <si>
    <t>MLWDWAAA</t>
  </si>
  <si>
    <t>WA</t>
  </si>
  <si>
    <t>SPKNWAWA</t>
  </si>
  <si>
    <t>SPKNWA01</t>
  </si>
  <si>
    <t>MNCHMOAQ</t>
  </si>
  <si>
    <t>CLMAMOXA</t>
  </si>
  <si>
    <t>MNVLLA20</t>
  </si>
  <si>
    <t>MOBLALIH</t>
  </si>
  <si>
    <t>MPLSMNGT</t>
  </si>
  <si>
    <t>MPLSMNDT</t>
  </si>
  <si>
    <t>MPLSMNTF</t>
  </si>
  <si>
    <t>MPLSMNAV</t>
  </si>
  <si>
    <t>EAGNMNLB</t>
  </si>
  <si>
    <t>MRGTFLAT</t>
  </si>
  <si>
    <t>HNVLGAXA</t>
  </si>
  <si>
    <t>Hinesville</t>
  </si>
  <si>
    <t>RMHLGAXA</t>
  </si>
  <si>
    <t>NRCSGAJT</t>
  </si>
  <si>
    <t>NRFLVAJY</t>
  </si>
  <si>
    <t>NSVLTN29</t>
  </si>
  <si>
    <t>NWCSDEAH</t>
  </si>
  <si>
    <t>DE</t>
  </si>
  <si>
    <t>NWRKNJ02</t>
  </si>
  <si>
    <t>NJ</t>
  </si>
  <si>
    <t>NWTPMOAB</t>
  </si>
  <si>
    <t>NYCMNYBW</t>
  </si>
  <si>
    <t>OJUSFLTL</t>
  </si>
  <si>
    <t>OKCYOKMT</t>
  </si>
  <si>
    <t>OK</t>
  </si>
  <si>
    <t>OMAHNENW</t>
  </si>
  <si>
    <t>NE</t>
  </si>
  <si>
    <t>OMAHNE90</t>
  </si>
  <si>
    <t>PHLAPASB</t>
  </si>
  <si>
    <t>PHNXAZMA</t>
  </si>
  <si>
    <t>AZ</t>
  </si>
  <si>
    <t>PHNXAZNE</t>
  </si>
  <si>
    <t>PKCYFLAA</t>
  </si>
  <si>
    <t>PRRNFLAE</t>
  </si>
  <si>
    <t>PRTNNYAD</t>
  </si>
  <si>
    <t>PRVDRIUR</t>
  </si>
  <si>
    <t>RI</t>
  </si>
  <si>
    <t>PSWYNJAK</t>
  </si>
  <si>
    <t>PTLDOR62</t>
  </si>
  <si>
    <t>PTLDOR69</t>
  </si>
  <si>
    <t>PTLDOR13</t>
  </si>
  <si>
    <t>PXTGPALR</t>
  </si>
  <si>
    <t>RCMDVAGR</t>
  </si>
  <si>
    <t>RCPKNJ02</t>
  </si>
  <si>
    <t>RLGHNCTV</t>
  </si>
  <si>
    <t>SCBGILRR</t>
  </si>
  <si>
    <t>SCTTLA06</t>
  </si>
  <si>
    <t>SHPULA34</t>
  </si>
  <si>
    <t>SLKCUTJC</t>
  </si>
  <si>
    <t>SLKCUTEA</t>
  </si>
  <si>
    <t>SLKCUTSO</t>
  </si>
  <si>
    <t>SNANTX78</t>
  </si>
  <si>
    <t>SNAOTXUF</t>
  </si>
  <si>
    <t>SNJNPRZD</t>
  </si>
  <si>
    <t>PR</t>
  </si>
  <si>
    <t>SPFDILFA</t>
  </si>
  <si>
    <t>GLBGILXD</t>
  </si>
  <si>
    <t>STCDMNAT</t>
  </si>
  <si>
    <t>STCDMNTO</t>
  </si>
  <si>
    <t>LTFLMNLF</t>
  </si>
  <si>
    <t>SXFLSD10</t>
  </si>
  <si>
    <t>SD</t>
  </si>
  <si>
    <t>SXFLSDCO</t>
  </si>
  <si>
    <t>PIRRSDCO</t>
  </si>
  <si>
    <t>SYRCNYKK</t>
  </si>
  <si>
    <t>TACNWADN</t>
  </si>
  <si>
    <t>TACMWAFA</t>
  </si>
  <si>
    <t>TACMWAWV</t>
  </si>
  <si>
    <t>TAMQFLUN</t>
  </si>
  <si>
    <t>TCSNAZMA</t>
  </si>
  <si>
    <t>TCSNAZRN</t>
  </si>
  <si>
    <t>TULUOKXO</t>
  </si>
  <si>
    <t>URDLIA06</t>
  </si>
  <si>
    <t>DESMIADT</t>
  </si>
  <si>
    <t>DESMIAAW</t>
  </si>
  <si>
    <t>WCHCILBF</t>
  </si>
  <si>
    <t>WHALPAAE</t>
  </si>
  <si>
    <t>WHPLNY02</t>
  </si>
  <si>
    <t>WNCHKY35</t>
  </si>
  <si>
    <t>WRJTVTGA</t>
  </si>
  <si>
    <t>VT</t>
  </si>
  <si>
    <t>WSBKMEBU</t>
  </si>
  <si>
    <t>ME</t>
  </si>
  <si>
    <t>WYNGMIKA</t>
  </si>
  <si>
    <t>BNFLMIXI</t>
  </si>
  <si>
    <t>AKROOH20</t>
  </si>
  <si>
    <t>ALBQNMMF</t>
  </si>
  <si>
    <t>ALBQNMNE</t>
  </si>
  <si>
    <t>ALBQNMAC</t>
  </si>
  <si>
    <t>APPLWIEE</t>
  </si>
  <si>
    <t>AURSCOTY</t>
  </si>
  <si>
    <t>AURRCOMA</t>
  </si>
  <si>
    <t>DNVRCOSL</t>
  </si>
  <si>
    <t>BBTPNJ06</t>
  </si>
  <si>
    <t>BGVLPAAM</t>
  </si>
  <si>
    <t>BLTNMN86</t>
  </si>
  <si>
    <t xml:space="preserve"> EDPRMNEP</t>
  </si>
  <si>
    <t>DESMIAIE</t>
  </si>
  <si>
    <t>DESMIASO</t>
  </si>
  <si>
    <t>DRDNMOXA</t>
  </si>
  <si>
    <t>EAGLIDAA</t>
  </si>
  <si>
    <t>ENWDCOFF</t>
  </si>
  <si>
    <t>ENWDCOAB</t>
  </si>
  <si>
    <t>DNVRCODC</t>
  </si>
  <si>
    <t>EUGNORBP</t>
  </si>
  <si>
    <t>EUGNOR28</t>
  </si>
  <si>
    <t>EUGNOR53</t>
  </si>
  <si>
    <t>FARGNDGV</t>
  </si>
  <si>
    <t>WFRGNDBC</t>
  </si>
  <si>
    <t>GLVYMNNV</t>
  </si>
  <si>
    <t>GLVYMNOR</t>
  </si>
  <si>
    <t>HLBOOR38</t>
  </si>
  <si>
    <t>HLNAMTHU</t>
  </si>
  <si>
    <t>TEMQAZKW</t>
  </si>
  <si>
    <t>TEMPAZMC</t>
  </si>
  <si>
    <t>CHNDAZMA</t>
  </si>
  <si>
    <t>TCSNAZ75</t>
  </si>
  <si>
    <t>IPLTINQY</t>
  </si>
  <si>
    <t>JHTWPADP</t>
  </si>
  <si>
    <t>LENYKSCJ</t>
  </si>
  <si>
    <t>KS</t>
  </si>
  <si>
    <t>LSCRNMBH</t>
  </si>
  <si>
    <t>LSCRNMMA</t>
  </si>
  <si>
    <t>LSCRNMTS</t>
  </si>
  <si>
    <t>LWCTOH02</t>
  </si>
  <si>
    <t xml:space="preserve">MSHWINBW </t>
  </si>
  <si>
    <t>OMALNEXU</t>
  </si>
  <si>
    <t>OMAHNECE</t>
  </si>
  <si>
    <t>OMAHNEHA</t>
  </si>
  <si>
    <t>OWTNMNCC</t>
  </si>
  <si>
    <t>OWTNMNOW</t>
  </si>
  <si>
    <t>ROCHMNRO</t>
  </si>
  <si>
    <t>PHNXAZCR</t>
  </si>
  <si>
    <t>MESAAZEA</t>
  </si>
  <si>
    <t>PXTGPACR</t>
  </si>
  <si>
    <t>RCFRILAJ</t>
  </si>
  <si>
    <t>RDMDWA22</t>
  </si>
  <si>
    <t>BLLVWAGL</t>
  </si>
  <si>
    <t>STTLWA06</t>
  </si>
  <si>
    <t>RYLOMICB</t>
  </si>
  <si>
    <t>SPFDMOKC</t>
  </si>
  <si>
    <t>SPKNWAQR</t>
  </si>
  <si>
    <t>SPKNWAHD</t>
  </si>
  <si>
    <t>STTLWAZU</t>
  </si>
  <si>
    <t>STTLWA04</t>
  </si>
  <si>
    <t>STTLWA05</t>
  </si>
  <si>
    <t>SXFLSDTU</t>
  </si>
  <si>
    <t>SXFLSDSW</t>
  </si>
  <si>
    <t>TACMWA43</t>
  </si>
  <si>
    <t>AUBNWA01</t>
  </si>
  <si>
    <t>WAYNNJAH</t>
  </si>
  <si>
    <t>WMNSCOWS</t>
  </si>
  <si>
    <t>WMNSCOMA</t>
  </si>
  <si>
    <t>DNVRCONO</t>
  </si>
  <si>
    <t>TMobile</t>
  </si>
  <si>
    <t>CHRONCNA</t>
  </si>
  <si>
    <t>WNRTPAAH</t>
  </si>
  <si>
    <t>ELGNILOT</t>
  </si>
  <si>
    <t>BTVLMD12</t>
  </si>
  <si>
    <t>EAGNMNZO</t>
  </si>
  <si>
    <t>WSPLMNWS</t>
  </si>
  <si>
    <t>DLLTTX01</t>
  </si>
  <si>
    <t>NRCSGAGZ</t>
  </si>
  <si>
    <t>OWTNMNCH</t>
  </si>
  <si>
    <t>BOTHWAAK</t>
  </si>
  <si>
    <t>KENTWAOB</t>
  </si>
  <si>
    <t>WAYNNJAW</t>
  </si>
  <si>
    <t>HSTDTXBG</t>
  </si>
  <si>
    <t>LIVNMIUX</t>
  </si>
  <si>
    <t>MRMRFL09</t>
  </si>
  <si>
    <t>Ft. Meyers</t>
  </si>
  <si>
    <t>FTYMYFLXA</t>
  </si>
  <si>
    <t>EPRVRIEL</t>
  </si>
  <si>
    <t>KSCZMOVR</t>
  </si>
  <si>
    <t>Camron</t>
  </si>
  <si>
    <t>CMRNMOXA</t>
  </si>
  <si>
    <t>HMTNMOXA</t>
  </si>
  <si>
    <t>AUSWTXGX</t>
  </si>
  <si>
    <t>AURTCOOD</t>
  </si>
  <si>
    <t>DNVRCOMB</t>
  </si>
  <si>
    <t>CLSQCONL</t>
  </si>
  <si>
    <t>TEMPAZNR</t>
  </si>
  <si>
    <t>PHNXAZSE</t>
  </si>
  <si>
    <t>TEMPAZMA</t>
  </si>
  <si>
    <t>Currently goes to Phoenix Main Distance is 11 miles</t>
  </si>
  <si>
    <t>NRTNMAAA</t>
  </si>
  <si>
    <t>OKCYOKSX</t>
  </si>
  <si>
    <t>MOBMALZY</t>
  </si>
  <si>
    <t>NRFMVA03</t>
  </si>
  <si>
    <t>CLMFOHJU</t>
  </si>
  <si>
    <t>JCVMFLMN</t>
  </si>
  <si>
    <t>Tallahassee</t>
  </si>
  <si>
    <t>TLHSFLXA</t>
  </si>
  <si>
    <t>TAMQFLFZ</t>
  </si>
  <si>
    <t>WMPKFLXE</t>
  </si>
  <si>
    <t>STLVMOOH</t>
  </si>
  <si>
    <t>BLFDCTAP</t>
  </si>
  <si>
    <t>NSVMTNKH</t>
  </si>
  <si>
    <t>BRHMALHR</t>
  </si>
  <si>
    <t>PITBPAWY</t>
  </si>
  <si>
    <t>PTLJORIY</t>
  </si>
  <si>
    <t>MMPJTNEW</t>
  </si>
  <si>
    <t>ORLFFL05</t>
  </si>
  <si>
    <t>Winter Park</t>
  </si>
  <si>
    <t>WNPKFLXA</t>
  </si>
  <si>
    <t>MTLDFLXA</t>
  </si>
  <si>
    <t>INDPOHEB</t>
  </si>
  <si>
    <t>EUGNORPQ</t>
  </si>
  <si>
    <t>DRPRUTKJ</t>
  </si>
  <si>
    <t>MDVLUTMA</t>
  </si>
  <si>
    <t>IPLUINWX</t>
  </si>
  <si>
    <t>NLVGNV19</t>
  </si>
  <si>
    <t>LSVMKY44</t>
  </si>
  <si>
    <t>BYMNPR34</t>
  </si>
  <si>
    <t>EWNCWA27</t>
  </si>
  <si>
    <t>PEWTWICI</t>
  </si>
  <si>
    <t>ALBRNMFE</t>
  </si>
  <si>
    <t>ALBQNMNO</t>
  </si>
  <si>
    <t>HNLLHIEL</t>
  </si>
  <si>
    <t>BOISIDVP</t>
  </si>
  <si>
    <t>ELPSTXXR</t>
  </si>
  <si>
    <t>CHCGILMF</t>
  </si>
  <si>
    <t>Sprint</t>
  </si>
  <si>
    <t>AUSUTXZM</t>
  </si>
  <si>
    <t>BBTPNJBR</t>
  </si>
  <si>
    <t>CLEWOH20</t>
  </si>
  <si>
    <t>DRBHFLDF</t>
  </si>
  <si>
    <t>ELPTTXRE</t>
  </si>
  <si>
    <t xml:space="preserve"> DVNPIANW </t>
  </si>
  <si>
    <t xml:space="preserve"> DESMIADT</t>
  </si>
  <si>
    <t>MSSLMT19</t>
  </si>
  <si>
    <t>BZMNMTMA</t>
  </si>
  <si>
    <t>CHNYWYMA</t>
  </si>
  <si>
    <t>ENWDCO69</t>
  </si>
  <si>
    <t>FKTNNCPE</t>
  </si>
  <si>
    <t>FTMYFLKS</t>
  </si>
  <si>
    <t>GNVLSCLL</t>
  </si>
  <si>
    <t>JCVMFLLI</t>
  </si>
  <si>
    <t>JHCYTNDJ</t>
  </si>
  <si>
    <t>LSVHNVCI</t>
  </si>
  <si>
    <t>MPLSMNCD</t>
  </si>
  <si>
    <t>MRHGMOCJ</t>
  </si>
  <si>
    <t>MRVLNCAV</t>
  </si>
  <si>
    <t>ORLEFLKT</t>
  </si>
  <si>
    <t>PHNFAZFX</t>
  </si>
  <si>
    <t>PHNZAZNN</t>
  </si>
  <si>
    <t>TCSNAZFW</t>
  </si>
  <si>
    <t>RDMDWAJE</t>
  </si>
  <si>
    <t>TKWLWALL</t>
  </si>
  <si>
    <t>SLKDUTGN</t>
  </si>
  <si>
    <t>SLKCUTWE</t>
  </si>
  <si>
    <t>SLKCUTMA</t>
  </si>
  <si>
    <t>SPKNWAGQ</t>
  </si>
  <si>
    <t>SPKNWAKY</t>
  </si>
  <si>
    <t>STCDMNUC</t>
  </si>
  <si>
    <t>TAMQFLHU</t>
  </si>
  <si>
    <t>TGRDORDO</t>
  </si>
  <si>
    <t>NRCRGAOX</t>
  </si>
  <si>
    <t>Foley-Loxley</t>
  </si>
  <si>
    <t>FOLYALXA</t>
  </si>
  <si>
    <t>LXLYALXA</t>
  </si>
  <si>
    <t>BRHMALXB</t>
  </si>
  <si>
    <t>Fowl River</t>
  </si>
  <si>
    <t>Pell City</t>
  </si>
  <si>
    <t>NLRKARBR</t>
  </si>
  <si>
    <t>Leesberg</t>
  </si>
  <si>
    <t>LSBGFLXA</t>
  </si>
  <si>
    <t>Ocala</t>
  </si>
  <si>
    <t>OCALFLXA</t>
  </si>
  <si>
    <t>Avon Park</t>
  </si>
  <si>
    <t>AVPNFLXA</t>
  </si>
  <si>
    <t>Leesburg</t>
  </si>
  <si>
    <t>JEMISON Stand Alone (Pell City)</t>
  </si>
  <si>
    <t>Pell City (Trussville &amp; Ashland)</t>
  </si>
  <si>
    <t>Pine Hill Stand Alone (Dothan)</t>
  </si>
  <si>
    <t>Rockford (Pell City)</t>
  </si>
  <si>
    <t>Scottsboro/Skyline Stand-Alone (Pell City)</t>
  </si>
  <si>
    <t>Tallassee Stand Alone (Dothan)</t>
  </si>
  <si>
    <t>Valley Head (Pell City)</t>
  </si>
  <si>
    <t>Winfield &amp; Gordo (West) [Pell City]</t>
  </si>
  <si>
    <t>LTRKARUS</t>
  </si>
  <si>
    <t>Russellville</t>
  </si>
  <si>
    <t>Jacksonville</t>
  </si>
  <si>
    <t>Hardy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</si>
</sst>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Calibri"/>
      <family val="2"/>
    </font>
    <font>
      <b/>
      <u val="singleAccounting"/>
      <sz val="10"/>
      <color theme="1"/>
      <name val="Calibri"/>
      <family val="2"/>
    </font>
    <font>
      <b/>
      <u val="singleAccounting"/>
      <sz val="10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AD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</cellStyleXfs>
  <cellXfs count="14">
    <xf numFmtId="0" fontId="0" fillId="0" borderId="0" xfId="0"/>
    <xf numFmtId="0" fontId="0" fillId="0" borderId="0" xfId="0" applyNumberFormat="1" applyFill="1" applyAlignment="1" applyProtection="1"/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 wrapText="1"/>
    </xf>
    <xf numFmtId="0" fontId="16" fillId="33" borderId="10" xfId="0" applyNumberFormat="1" applyFont="1" applyFill="1" applyBorder="1" applyAlignment="1" applyProtection="1">
      <alignment horizontal="center"/>
    </xf>
    <xf numFmtId="0" fontId="16" fillId="33" borderId="11" xfId="0" applyNumberFormat="1" applyFont="1" applyFill="1" applyBorder="1" applyAlignment="1" applyProtection="1">
      <alignment horizontal="center"/>
    </xf>
    <xf numFmtId="0" fontId="16" fillId="29" borderId="10" xfId="0" applyNumberFormat="1" applyFont="1" applyFill="1" applyBorder="1" applyAlignment="1" applyProtection="1">
      <alignment horizontal="center"/>
    </xf>
    <xf numFmtId="43" fontId="19" fillId="29" borderId="1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>
      <alignment horizontal="righ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"/>
  <sheetViews>
    <sheetView zoomScale="89" zoomScaleNormal="89" workbookViewId="0">
      <selection activeCell="A2" sqref="A2 A2 A2:XFD2"/>
    </sheetView>
  </sheetViews>
  <sheetFormatPr defaultRowHeight="15" x14ac:dyDescent="0.25"/>
  <cols>
    <col min="1" max="4" width="9.140625" style="1" customWidth="1"/>
    <col min="5" max="5" width="11.5703125" style="1" bestFit="1" customWidth="1"/>
    <col min="6" max="7" width="9.140625" style="1" customWidth="1"/>
    <col min="8" max="8" width="16.85546875" style="1" bestFit="1" customWidth="1"/>
  </cols>
  <sheetData>
    <row r="1" spans="1:3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6"/>
  <sheetViews>
    <sheetView tabSelected="1" zoomScale="88" zoomScaleNormal="88" workbookViewId="0">
      <selection activeCell="H10" sqref="H10 H10"/>
    </sheetView>
  </sheetViews>
  <sheetFormatPr defaultRowHeight="15" x14ac:dyDescent="0.25"/>
  <cols>
    <col min="1" max="1" width="9.140625" style="3" customWidth="1"/>
    <col min="2" max="2" width="13.42578125" style="3" bestFit="1" customWidth="1"/>
    <col min="3" max="3" width="10.42578125" style="3" bestFit="1" customWidth="1"/>
    <col min="4" max="4" width="15.42578125" style="3" customWidth="1"/>
    <col min="5" max="5" width="13.28515625" style="3" bestFit="1" customWidth="1"/>
    <col min="6" max="6" width="12.42578125" style="3" bestFit="1" customWidth="1"/>
    <col min="7" max="7" width="17" style="1" bestFit="1" customWidth="1"/>
    <col min="8" max="8" width="18.140625" style="1" bestFit="1" customWidth="1"/>
    <col min="9" max="9" width="19.140625" style="1" bestFit="1" customWidth="1"/>
    <col min="10" max="13" width="21.85546875" style="1" customWidth="1"/>
    <col min="14" max="14" width="14.28515625" style="1" customWidth="1"/>
    <col min="15" max="15" width="11.140625" style="1" customWidth="1"/>
    <col min="16" max="16" width="8.85546875" style="1" customWidth="1"/>
    <col min="17" max="17" width="10.85546875" style="1" customWidth="1"/>
    <col min="18" max="18" width="11.42578125" style="1" customWidth="1"/>
    <col min="19" max="20" width="15.28515625" style="1" customWidth="1"/>
    <col min="21" max="22" width="14.42578125" style="1" customWidth="1"/>
    <col min="23" max="23" width="13.42578125" style="1" customWidth="1"/>
    <col min="24" max="24" width="44.140625" style="1" bestFit="1" customWidth="1"/>
  </cols>
  <sheetData>
    <row r="1" spans="1:24" ht="66" customHeight="1" thickTop="1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/>
      <c r="U1" s="9" t="s">
        <v>20</v>
      </c>
      <c r="V1" s="9"/>
      <c r="W1" s="9" t="s">
        <v>39</v>
      </c>
      <c r="X1" s="9" t="s">
        <v>23</v>
      </c>
    </row>
    <row r="2" spans="1:24" ht="15.75" customHeight="1" thickTop="1" x14ac:dyDescent="0.25">
      <c r="A2" s="3" t="s">
        <v>40</v>
      </c>
      <c r="B2" s="3" t="s">
        <v>41</v>
      </c>
      <c r="C2" s="3" t="s">
        <v>42</v>
      </c>
      <c r="D2" s="3">
        <v>664</v>
      </c>
      <c r="E2" s="3" t="s">
        <v>41</v>
      </c>
      <c r="F2" s="3" t="s">
        <v>43</v>
      </c>
      <c r="G2" s="2">
        <v>0.1</v>
      </c>
      <c r="H2" s="2">
        <v>3.6</v>
      </c>
      <c r="I2"/>
      <c r="J2"/>
      <c r="K2" s="3" t="s">
        <v>41</v>
      </c>
      <c r="L2" s="1" t="s">
        <v>44</v>
      </c>
      <c r="M2"/>
      <c r="N2"/>
      <c r="O2"/>
      <c r="P2"/>
      <c r="Q2"/>
      <c r="R2"/>
      <c r="S2"/>
      <c r="T2"/>
      <c r="U2"/>
      <c r="V2"/>
      <c r="W2"/>
      <c r="X2"/>
    </row>
    <row r="3" spans="1:24" ht="15.75" customHeight="1" x14ac:dyDescent="0.25">
      <c r="A3" s="3" t="s">
        <v>40</v>
      </c>
      <c r="B3" s="3" t="s">
        <v>45</v>
      </c>
      <c r="C3" s="3" t="s">
        <v>46</v>
      </c>
      <c r="D3" s="3">
        <v>438</v>
      </c>
      <c r="E3" s="3" t="s">
        <v>47</v>
      </c>
      <c r="F3" s="3" t="s">
        <v>48</v>
      </c>
    </row>
    <row r="4" spans="1:24" ht="15.75" customHeight="1" x14ac:dyDescent="0.25">
      <c r="A4" s="3" t="s">
        <v>40</v>
      </c>
      <c r="B4" s="3" t="s">
        <v>49</v>
      </c>
      <c r="C4" s="3" t="s">
        <v>46</v>
      </c>
      <c r="D4" s="3">
        <v>438</v>
      </c>
      <c r="E4" s="1"/>
      <c r="F4" s="1"/>
    </row>
    <row r="5" spans="1:24" ht="15.75" customHeight="1" x14ac:dyDescent="0.25">
      <c r="A5" s="3" t="s">
        <v>40</v>
      </c>
      <c r="B5" s="3" t="s">
        <v>50</v>
      </c>
      <c r="C5" s="3" t="s">
        <v>46</v>
      </c>
      <c r="D5" s="3">
        <v>438</v>
      </c>
      <c r="E5" s="1"/>
      <c r="F5" s="1"/>
    </row>
    <row r="6" spans="1:24" ht="15.75" customHeight="1" x14ac:dyDescent="0.25">
      <c r="A6" s="3" t="s">
        <v>40</v>
      </c>
      <c r="B6" s="3" t="s">
        <v>51</v>
      </c>
      <c r="C6" s="3" t="s">
        <v>52</v>
      </c>
      <c r="D6" s="3">
        <v>558</v>
      </c>
      <c r="E6" s="1"/>
      <c r="F6" s="1"/>
    </row>
    <row r="7" spans="1:24" ht="15.75" customHeight="1" x14ac:dyDescent="0.25">
      <c r="A7" s="3" t="s">
        <v>40</v>
      </c>
      <c r="B7" s="3" t="s">
        <v>53</v>
      </c>
      <c r="C7" s="3" t="s">
        <v>52</v>
      </c>
      <c r="D7" s="3">
        <v>558</v>
      </c>
      <c r="E7" s="1"/>
      <c r="F7" s="1"/>
    </row>
    <row r="8" spans="1:24" ht="15.75" customHeight="1" x14ac:dyDescent="0.25">
      <c r="A8" s="3" t="s">
        <v>40</v>
      </c>
      <c r="B8" s="3" t="s">
        <v>54</v>
      </c>
      <c r="C8" s="3" t="s">
        <v>55</v>
      </c>
      <c r="D8" s="3">
        <v>128</v>
      </c>
      <c r="E8" s="1"/>
      <c r="F8" s="1"/>
    </row>
    <row r="9" spans="1:24" ht="15.75" customHeight="1" x14ac:dyDescent="0.25">
      <c r="A9" s="3" t="s">
        <v>40</v>
      </c>
      <c r="B9" s="3" t="s">
        <v>56</v>
      </c>
      <c r="C9" s="3" t="s">
        <v>57</v>
      </c>
      <c r="D9" s="3">
        <v>358</v>
      </c>
      <c r="E9" s="1"/>
      <c r="F9" s="1"/>
    </row>
    <row r="10" spans="1:24" ht="15.75" customHeight="1" x14ac:dyDescent="0.25">
      <c r="A10" s="3" t="s">
        <v>40</v>
      </c>
      <c r="B10" s="3" t="s">
        <v>58</v>
      </c>
      <c r="C10" s="3" t="s">
        <v>59</v>
      </c>
      <c r="D10" s="3">
        <v>652</v>
      </c>
      <c r="E10" s="3" t="s">
        <v>58</v>
      </c>
      <c r="F10" s="3" t="s">
        <v>60</v>
      </c>
      <c r="G10" s="2">
        <v>0.1</v>
      </c>
      <c r="H10" s="2">
        <v>5.9</v>
      </c>
      <c r="K10" s="3" t="s">
        <v>58</v>
      </c>
      <c r="M10" s="1" t="s">
        <v>61</v>
      </c>
    </row>
    <row r="11" spans="1:24" ht="15.75" customHeight="1" x14ac:dyDescent="0.25">
      <c r="A11" s="3" t="s">
        <v>40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65</v>
      </c>
    </row>
    <row r="12" spans="1:24" ht="15.75" customHeight="1" x14ac:dyDescent="0.25">
      <c r="A12" s="3" t="s">
        <v>40</v>
      </c>
      <c r="B12" s="3" t="s">
        <v>66</v>
      </c>
      <c r="C12" s="3" t="s">
        <v>63</v>
      </c>
      <c r="D12" s="3" t="s">
        <v>64</v>
      </c>
      <c r="E12" s="3" t="s">
        <v>65</v>
      </c>
      <c r="F12" s="3" t="s">
        <v>65</v>
      </c>
    </row>
    <row r="13" spans="1:24" ht="15.75" customHeight="1" x14ac:dyDescent="0.25">
      <c r="A13" s="3" t="s">
        <v>40</v>
      </c>
      <c r="B13" s="3" t="s">
        <v>67</v>
      </c>
      <c r="C13" s="3" t="s">
        <v>68</v>
      </c>
      <c r="D13" s="3">
        <v>920</v>
      </c>
      <c r="E13" s="1"/>
      <c r="F13" s="1"/>
    </row>
    <row r="14" spans="1:24" ht="15.75" customHeight="1" x14ac:dyDescent="0.25">
      <c r="A14" s="3" t="s">
        <v>40</v>
      </c>
      <c r="B14" s="3" t="s">
        <v>69</v>
      </c>
      <c r="C14" s="3" t="s">
        <v>70</v>
      </c>
      <c r="D14" s="3">
        <v>492</v>
      </c>
      <c r="E14" s="1"/>
      <c r="F14" s="1"/>
    </row>
    <row r="15" spans="1:24" ht="15.75" customHeight="1" x14ac:dyDescent="0.25">
      <c r="A15" s="3" t="s">
        <v>40</v>
      </c>
      <c r="B15" s="3" t="s">
        <v>71</v>
      </c>
      <c r="C15" s="3" t="s">
        <v>72</v>
      </c>
      <c r="D15" s="3">
        <v>236</v>
      </c>
      <c r="E15" s="1"/>
      <c r="F15" s="1"/>
    </row>
    <row r="16" spans="1:24" ht="15.75" customHeight="1" x14ac:dyDescent="0.25">
      <c r="A16" s="3" t="s">
        <v>40</v>
      </c>
      <c r="B16" s="3" t="s">
        <v>73</v>
      </c>
      <c r="C16" s="3" t="s">
        <v>74</v>
      </c>
      <c r="D16" s="3">
        <v>650</v>
      </c>
      <c r="E16" s="3" t="s">
        <v>73</v>
      </c>
      <c r="F16" s="3" t="s">
        <v>75</v>
      </c>
      <c r="G16" s="2">
        <v>0.1</v>
      </c>
      <c r="H16" s="2">
        <v>6.6</v>
      </c>
    </row>
    <row r="17" spans="1:12" ht="15.75" customHeight="1" x14ac:dyDescent="0.25">
      <c r="A17" s="3" t="s">
        <v>40</v>
      </c>
      <c r="B17" s="3" t="s">
        <v>76</v>
      </c>
      <c r="C17" s="3" t="s">
        <v>57</v>
      </c>
      <c r="D17" s="3">
        <v>358</v>
      </c>
      <c r="E17" s="1"/>
      <c r="F17" s="1"/>
    </row>
    <row r="18" spans="1:12" ht="15.75" customHeight="1" x14ac:dyDescent="0.25">
      <c r="A18" s="3" t="s">
        <v>40</v>
      </c>
      <c r="B18" s="3" t="s">
        <v>77</v>
      </c>
      <c r="C18" s="3" t="s">
        <v>78</v>
      </c>
      <c r="D18" s="3">
        <v>635</v>
      </c>
      <c r="E18" s="3" t="s">
        <v>79</v>
      </c>
      <c r="F18" s="3" t="s">
        <v>80</v>
      </c>
      <c r="G18" s="2">
        <v>3.1</v>
      </c>
      <c r="H18" s="2">
        <v>45.7</v>
      </c>
    </row>
    <row r="19" spans="1:12" ht="15.75" customHeight="1" x14ac:dyDescent="0.25">
      <c r="A19" s="3" t="s">
        <v>40</v>
      </c>
      <c r="B19" s="3" t="s">
        <v>81</v>
      </c>
      <c r="C19" s="3" t="s">
        <v>57</v>
      </c>
      <c r="D19" s="3">
        <v>358</v>
      </c>
      <c r="E19" s="1"/>
      <c r="F19" s="1"/>
    </row>
    <row r="20" spans="1:12" ht="15.75" customHeight="1" x14ac:dyDescent="0.25">
      <c r="A20" s="3" t="s">
        <v>40</v>
      </c>
      <c r="B20" s="3" t="s">
        <v>82</v>
      </c>
      <c r="C20" s="3" t="s">
        <v>83</v>
      </c>
      <c r="D20" s="3">
        <v>140</v>
      </c>
      <c r="E20" s="1"/>
      <c r="F20" s="1"/>
    </row>
    <row r="21" spans="1:12" ht="15.75" customHeight="1" x14ac:dyDescent="0.25">
      <c r="A21" s="3" t="s">
        <v>40</v>
      </c>
      <c r="B21" s="3" t="s">
        <v>84</v>
      </c>
      <c r="C21" s="3" t="s">
        <v>85</v>
      </c>
      <c r="D21" s="3">
        <v>422</v>
      </c>
      <c r="E21" s="3" t="s">
        <v>86</v>
      </c>
      <c r="F21" s="3" t="s">
        <v>87</v>
      </c>
    </row>
    <row r="22" spans="1:12" ht="15.75" customHeight="1" x14ac:dyDescent="0.25">
      <c r="A22" s="3" t="s">
        <v>40</v>
      </c>
      <c r="B22" s="3" t="s">
        <v>88</v>
      </c>
      <c r="C22" s="3" t="s">
        <v>89</v>
      </c>
      <c r="D22" s="3">
        <v>654</v>
      </c>
      <c r="E22" s="3" t="s">
        <v>88</v>
      </c>
      <c r="F22" s="3" t="s">
        <v>90</v>
      </c>
      <c r="G22" s="2">
        <v>0.1</v>
      </c>
      <c r="H22" s="2">
        <v>168.7</v>
      </c>
      <c r="L22" s="1" t="s">
        <v>91</v>
      </c>
    </row>
    <row r="23" spans="1:12" ht="15.75" customHeight="1" x14ac:dyDescent="0.25">
      <c r="A23" s="3" t="s">
        <v>40</v>
      </c>
      <c r="B23" s="3" t="s">
        <v>92</v>
      </c>
      <c r="C23" s="3" t="s">
        <v>93</v>
      </c>
      <c r="D23" s="3">
        <v>320</v>
      </c>
      <c r="E23" s="1"/>
      <c r="F23" s="1"/>
    </row>
    <row r="24" spans="1:12" ht="15.75" customHeight="1" x14ac:dyDescent="0.25">
      <c r="A24" s="3" t="s">
        <v>40</v>
      </c>
      <c r="B24" s="3" t="s">
        <v>94</v>
      </c>
      <c r="C24" s="3" t="s">
        <v>72</v>
      </c>
      <c r="D24" s="3">
        <v>238</v>
      </c>
      <c r="E24" s="1"/>
      <c r="F24" s="1"/>
    </row>
    <row r="25" spans="1:12" ht="15.75" customHeight="1" x14ac:dyDescent="0.25">
      <c r="A25" s="3" t="s">
        <v>40</v>
      </c>
      <c r="B25" s="3" t="s">
        <v>95</v>
      </c>
      <c r="C25" s="3" t="s">
        <v>96</v>
      </c>
      <c r="D25" s="3">
        <v>658</v>
      </c>
      <c r="E25" s="3" t="s">
        <v>95</v>
      </c>
      <c r="F25" s="3" t="s">
        <v>97</v>
      </c>
      <c r="G25" s="2">
        <v>0.1</v>
      </c>
      <c r="H25" s="2">
        <v>7.2</v>
      </c>
    </row>
    <row r="26" spans="1:12" ht="15.75" customHeight="1" x14ac:dyDescent="0.25">
      <c r="A26" s="3" t="s">
        <v>40</v>
      </c>
      <c r="B26" s="3" t="s">
        <v>98</v>
      </c>
      <c r="C26" s="3" t="s">
        <v>99</v>
      </c>
      <c r="D26" s="3">
        <v>434</v>
      </c>
      <c r="E26" s="3" t="s">
        <v>100</v>
      </c>
      <c r="F26" s="3" t="s">
        <v>101</v>
      </c>
    </row>
    <row r="27" spans="1:12" ht="15.75" customHeight="1" x14ac:dyDescent="0.25">
      <c r="A27" s="3" t="s">
        <v>40</v>
      </c>
      <c r="B27" s="3" t="s">
        <v>102</v>
      </c>
      <c r="C27" s="3" t="s">
        <v>55</v>
      </c>
      <c r="D27" s="3">
        <v>128</v>
      </c>
      <c r="E27" s="1"/>
      <c r="F27" s="1"/>
    </row>
    <row r="28" spans="1:12" ht="15.75" customHeight="1" x14ac:dyDescent="0.25">
      <c r="A28" s="3" t="s">
        <v>40</v>
      </c>
      <c r="B28" s="3" t="s">
        <v>103</v>
      </c>
      <c r="C28" s="3" t="s">
        <v>93</v>
      </c>
      <c r="D28" s="3">
        <v>922</v>
      </c>
      <c r="E28" s="1"/>
      <c r="F28" s="1"/>
    </row>
    <row r="29" spans="1:12" ht="15.75" customHeight="1" x14ac:dyDescent="0.25">
      <c r="A29" s="3" t="s">
        <v>40</v>
      </c>
      <c r="B29" s="3" t="s">
        <v>104</v>
      </c>
      <c r="C29" s="3" t="s">
        <v>83</v>
      </c>
      <c r="D29" s="3">
        <v>134</v>
      </c>
      <c r="E29" s="1"/>
      <c r="F29" s="1"/>
    </row>
    <row r="30" spans="1:12" ht="15.75" customHeight="1" x14ac:dyDescent="0.25">
      <c r="A30" s="3" t="s">
        <v>40</v>
      </c>
      <c r="B30" s="3" t="s">
        <v>105</v>
      </c>
      <c r="C30" s="3" t="s">
        <v>106</v>
      </c>
      <c r="D30" s="3">
        <v>234</v>
      </c>
      <c r="E30" s="3" t="s">
        <v>107</v>
      </c>
      <c r="F30" s="3" t="s">
        <v>107</v>
      </c>
    </row>
    <row r="31" spans="1:12" ht="15.75" customHeight="1" x14ac:dyDescent="0.25">
      <c r="A31" s="3" t="s">
        <v>40</v>
      </c>
      <c r="B31" s="3" t="s">
        <v>108</v>
      </c>
      <c r="C31" s="3" t="s">
        <v>52</v>
      </c>
      <c r="D31" s="3">
        <v>552</v>
      </c>
      <c r="E31" s="1"/>
      <c r="F31" s="1"/>
    </row>
    <row r="32" spans="1:12" ht="15.75" customHeight="1" x14ac:dyDescent="0.25">
      <c r="A32" s="3" t="s">
        <v>40</v>
      </c>
      <c r="B32" s="3" t="s">
        <v>109</v>
      </c>
      <c r="C32" s="3" t="s">
        <v>110</v>
      </c>
      <c r="D32" s="3">
        <v>468</v>
      </c>
      <c r="E32" s="3" t="s">
        <v>111</v>
      </c>
      <c r="F32" s="3" t="s">
        <v>111</v>
      </c>
    </row>
    <row r="33" spans="1:8" ht="15.75" customHeight="1" x14ac:dyDescent="0.25">
      <c r="A33" s="3" t="s">
        <v>40</v>
      </c>
      <c r="B33" s="3" t="s">
        <v>112</v>
      </c>
      <c r="C33" s="3" t="s">
        <v>113</v>
      </c>
      <c r="D33" s="3">
        <v>254</v>
      </c>
      <c r="E33" s="1"/>
      <c r="F33" s="1"/>
    </row>
    <row r="34" spans="1:8" ht="15.75" customHeight="1" x14ac:dyDescent="0.25">
      <c r="A34" s="3" t="s">
        <v>40</v>
      </c>
      <c r="B34" s="3" t="s">
        <v>114</v>
      </c>
      <c r="C34" s="3" t="s">
        <v>52</v>
      </c>
      <c r="D34" s="3">
        <v>552</v>
      </c>
      <c r="E34" s="1"/>
      <c r="F34" s="1"/>
    </row>
    <row r="35" spans="1:8" ht="15.75" customHeight="1" x14ac:dyDescent="0.25">
      <c r="A35" s="3" t="s">
        <v>40</v>
      </c>
      <c r="B35" s="3" t="s">
        <v>115</v>
      </c>
      <c r="C35" s="3" t="s">
        <v>116</v>
      </c>
      <c r="D35" s="3">
        <v>624</v>
      </c>
      <c r="E35" s="3" t="s">
        <v>117</v>
      </c>
      <c r="F35" s="3" t="s">
        <v>118</v>
      </c>
      <c r="G35" s="2">
        <v>0.1</v>
      </c>
      <c r="H35" s="2">
        <v>63.3</v>
      </c>
    </row>
    <row r="36" spans="1:8" ht="15.75" customHeight="1" x14ac:dyDescent="0.25">
      <c r="A36" s="3" t="s">
        <v>40</v>
      </c>
      <c r="B36" s="3" t="s">
        <v>119</v>
      </c>
      <c r="C36" s="3" t="s">
        <v>96</v>
      </c>
      <c r="D36" s="3">
        <v>656</v>
      </c>
      <c r="E36" s="3" t="s">
        <v>120</v>
      </c>
      <c r="F36" s="3" t="s">
        <v>121</v>
      </c>
      <c r="G36" s="2">
        <v>0.2</v>
      </c>
      <c r="H36" s="2">
        <v>9.3000000000000007</v>
      </c>
    </row>
    <row r="37" spans="1:8" ht="15.75" customHeight="1" x14ac:dyDescent="0.25">
      <c r="A37" s="3" t="s">
        <v>40</v>
      </c>
      <c r="B37" s="3" t="s">
        <v>122</v>
      </c>
      <c r="C37" s="3" t="s">
        <v>123</v>
      </c>
      <c r="D37" s="3">
        <v>340</v>
      </c>
      <c r="E37" s="3" t="s">
        <v>124</v>
      </c>
      <c r="F37" s="3" t="s">
        <v>124</v>
      </c>
    </row>
    <row r="38" spans="1:8" ht="15.75" customHeight="1" x14ac:dyDescent="0.25">
      <c r="A38" s="3" t="s">
        <v>40</v>
      </c>
      <c r="B38" s="3" t="s">
        <v>125</v>
      </c>
      <c r="C38" s="3" t="s">
        <v>78</v>
      </c>
      <c r="D38" s="3">
        <v>634</v>
      </c>
      <c r="E38" s="3" t="s">
        <v>125</v>
      </c>
      <c r="F38" s="3" t="s">
        <v>126</v>
      </c>
      <c r="G38" s="2">
        <v>0.1</v>
      </c>
      <c r="H38" s="2">
        <v>4.5</v>
      </c>
    </row>
    <row r="39" spans="1:8" ht="15.75" customHeight="1" x14ac:dyDescent="0.25">
      <c r="A39" s="3" t="s">
        <v>40</v>
      </c>
      <c r="B39" s="3" t="s">
        <v>127</v>
      </c>
      <c r="C39" s="3" t="s">
        <v>52</v>
      </c>
      <c r="D39" s="3">
        <v>552</v>
      </c>
      <c r="E39" s="1"/>
      <c r="F39" s="1"/>
    </row>
    <row r="40" spans="1:8" ht="15.75" customHeight="1" x14ac:dyDescent="0.25">
      <c r="A40" s="3" t="s">
        <v>40</v>
      </c>
      <c r="B40" s="3" t="s">
        <v>128</v>
      </c>
      <c r="C40" s="3" t="s">
        <v>129</v>
      </c>
      <c r="D40" s="3">
        <v>330</v>
      </c>
      <c r="E40" s="1"/>
      <c r="F40" s="1"/>
    </row>
    <row r="41" spans="1:8" ht="15.75" customHeight="1" x14ac:dyDescent="0.25">
      <c r="A41" s="3" t="s">
        <v>40</v>
      </c>
      <c r="B41" s="3" t="s">
        <v>130</v>
      </c>
      <c r="C41" s="3" t="s">
        <v>131</v>
      </c>
      <c r="D41" s="3">
        <v>636</v>
      </c>
      <c r="E41" s="3" t="s">
        <v>130</v>
      </c>
      <c r="F41" s="3" t="s">
        <v>132</v>
      </c>
      <c r="G41" s="2">
        <v>0.1</v>
      </c>
      <c r="H41" s="2">
        <v>244.9</v>
      </c>
    </row>
    <row r="42" spans="1:8" ht="15.75" customHeight="1" x14ac:dyDescent="0.25">
      <c r="A42" s="3" t="s">
        <v>40</v>
      </c>
      <c r="B42" s="3" t="s">
        <v>133</v>
      </c>
      <c r="C42" s="3" t="s">
        <v>52</v>
      </c>
      <c r="D42" s="3">
        <v>552</v>
      </c>
      <c r="E42" s="1"/>
      <c r="F42" s="1"/>
    </row>
    <row r="43" spans="1:8" ht="15.75" customHeight="1" x14ac:dyDescent="0.25">
      <c r="A43" s="3" t="s">
        <v>40</v>
      </c>
      <c r="B43" s="3" t="s">
        <v>134</v>
      </c>
      <c r="C43" s="3" t="s">
        <v>135</v>
      </c>
      <c r="D43" s="3">
        <v>939</v>
      </c>
      <c r="E43" s="3" t="s">
        <v>136</v>
      </c>
      <c r="F43" s="3" t="s">
        <v>137</v>
      </c>
    </row>
    <row r="44" spans="1:8" ht="15.75" customHeight="1" x14ac:dyDescent="0.25">
      <c r="A44" s="3" t="s">
        <v>40</v>
      </c>
      <c r="B44" s="3" t="s">
        <v>138</v>
      </c>
      <c r="C44" s="3" t="s">
        <v>139</v>
      </c>
      <c r="D44" s="3">
        <v>526</v>
      </c>
      <c r="E44" s="1"/>
      <c r="F44" s="1"/>
    </row>
    <row r="45" spans="1:8" ht="15.75" customHeight="1" x14ac:dyDescent="0.25">
      <c r="A45" s="3" t="s">
        <v>40</v>
      </c>
      <c r="B45" s="3" t="s">
        <v>140</v>
      </c>
      <c r="C45" s="3" t="s">
        <v>83</v>
      </c>
      <c r="D45" s="3">
        <v>132</v>
      </c>
      <c r="E45" s="1"/>
      <c r="F45" s="1"/>
    </row>
    <row r="46" spans="1:8" ht="15.75" customHeight="1" x14ac:dyDescent="0.25">
      <c r="A46" s="3" t="s">
        <v>40</v>
      </c>
      <c r="B46" s="3" t="s">
        <v>141</v>
      </c>
      <c r="C46" s="3" t="s">
        <v>142</v>
      </c>
      <c r="D46" s="3">
        <v>248</v>
      </c>
      <c r="E46" s="1"/>
      <c r="F46" s="1"/>
    </row>
    <row r="47" spans="1:8" ht="15.75" customHeight="1" x14ac:dyDescent="0.25">
      <c r="A47" s="3" t="s">
        <v>40</v>
      </c>
      <c r="B47" s="3" t="s">
        <v>143</v>
      </c>
      <c r="C47" s="3" t="s">
        <v>106</v>
      </c>
      <c r="D47" s="3">
        <v>232</v>
      </c>
      <c r="E47" s="1"/>
      <c r="F47" s="1"/>
    </row>
    <row r="48" spans="1:8" ht="15.75" customHeight="1" x14ac:dyDescent="0.25">
      <c r="A48" s="3" t="s">
        <v>40</v>
      </c>
      <c r="B48" s="3" t="s">
        <v>144</v>
      </c>
      <c r="C48" s="3" t="s">
        <v>74</v>
      </c>
      <c r="D48" s="3">
        <v>648</v>
      </c>
      <c r="E48" s="3" t="s">
        <v>145</v>
      </c>
      <c r="F48" s="3" t="s">
        <v>146</v>
      </c>
      <c r="G48" s="2">
        <v>0.1</v>
      </c>
      <c r="H48" s="2">
        <v>251.3</v>
      </c>
    </row>
    <row r="49" spans="1:6" ht="15.75" customHeight="1" x14ac:dyDescent="0.25">
      <c r="A49" s="3" t="s">
        <v>40</v>
      </c>
      <c r="B49" s="3" t="s">
        <v>147</v>
      </c>
      <c r="C49" s="3" t="s">
        <v>93</v>
      </c>
      <c r="D49" s="3">
        <v>324</v>
      </c>
      <c r="E49" s="1"/>
      <c r="F49" s="1"/>
    </row>
    <row r="50" spans="1:6" ht="15.75" customHeight="1" x14ac:dyDescent="0.25">
      <c r="A50" s="3" t="s">
        <v>40</v>
      </c>
      <c r="B50" s="3" t="s">
        <v>148</v>
      </c>
      <c r="C50" s="3" t="s">
        <v>83</v>
      </c>
      <c r="D50" s="3">
        <v>132</v>
      </c>
      <c r="E50" s="1"/>
      <c r="F50" s="1"/>
    </row>
    <row r="51" spans="1:6" ht="15.75" customHeight="1" x14ac:dyDescent="0.25">
      <c r="A51" s="3" t="s">
        <v>40</v>
      </c>
      <c r="B51" s="3" t="s">
        <v>149</v>
      </c>
      <c r="C51" s="3" t="s">
        <v>52</v>
      </c>
      <c r="D51" s="3">
        <v>568</v>
      </c>
      <c r="E51" s="1"/>
      <c r="F51" s="1"/>
    </row>
    <row r="52" spans="1:6" ht="15.75" customHeight="1" x14ac:dyDescent="0.25">
      <c r="A52" s="3" t="s">
        <v>40</v>
      </c>
      <c r="B52" s="3" t="s">
        <v>150</v>
      </c>
      <c r="C52" s="3" t="s">
        <v>142</v>
      </c>
      <c r="D52" s="3">
        <v>236</v>
      </c>
      <c r="E52" s="1"/>
      <c r="F52" s="1"/>
    </row>
    <row r="53" spans="1:6" ht="15.75" customHeight="1" x14ac:dyDescent="0.25">
      <c r="A53" s="3" t="s">
        <v>40</v>
      </c>
      <c r="B53" s="3" t="s">
        <v>151</v>
      </c>
      <c r="C53" s="3" t="s">
        <v>93</v>
      </c>
      <c r="D53" s="3">
        <v>328</v>
      </c>
      <c r="E53" s="1"/>
      <c r="F53" s="1"/>
    </row>
    <row r="54" spans="1:6" ht="15.75" customHeight="1" x14ac:dyDescent="0.25">
      <c r="A54" s="3" t="s">
        <v>40</v>
      </c>
      <c r="B54" s="3" t="s">
        <v>152</v>
      </c>
      <c r="C54" s="3" t="s">
        <v>52</v>
      </c>
      <c r="D54" s="3">
        <v>560</v>
      </c>
      <c r="E54" s="1"/>
      <c r="F54" s="1"/>
    </row>
    <row r="55" spans="1:6" ht="15.75" customHeight="1" x14ac:dyDescent="0.25">
      <c r="A55" s="3" t="s">
        <v>40</v>
      </c>
      <c r="B55" s="3" t="s">
        <v>153</v>
      </c>
      <c r="C55" s="3" t="s">
        <v>52</v>
      </c>
      <c r="D55" s="3">
        <v>560</v>
      </c>
      <c r="E55" s="1"/>
      <c r="F55" s="1"/>
    </row>
    <row r="56" spans="1:6" ht="15.75" customHeight="1" x14ac:dyDescent="0.25">
      <c r="A56" s="3" t="s">
        <v>40</v>
      </c>
      <c r="B56" s="3" t="s">
        <v>154</v>
      </c>
      <c r="C56" s="3" t="s">
        <v>52</v>
      </c>
      <c r="D56" s="3">
        <v>560</v>
      </c>
      <c r="E56" s="1"/>
      <c r="F56" s="1"/>
    </row>
    <row r="57" spans="1:6" ht="15.75" customHeight="1" x14ac:dyDescent="0.25">
      <c r="A57" s="3" t="s">
        <v>40</v>
      </c>
      <c r="B57" s="3" t="s">
        <v>155</v>
      </c>
      <c r="C57" s="3" t="s">
        <v>156</v>
      </c>
      <c r="D57" s="3">
        <v>524</v>
      </c>
      <c r="E57" s="3" t="s">
        <v>157</v>
      </c>
      <c r="F57" s="3" t="s">
        <v>157</v>
      </c>
    </row>
    <row r="58" spans="1:6" ht="15.75" customHeight="1" x14ac:dyDescent="0.25">
      <c r="A58" s="3" t="s">
        <v>40</v>
      </c>
      <c r="B58" s="3" t="s">
        <v>158</v>
      </c>
      <c r="C58" s="3" t="s">
        <v>129</v>
      </c>
      <c r="D58" s="3">
        <v>336</v>
      </c>
      <c r="E58" s="3" t="s">
        <v>159</v>
      </c>
      <c r="F58" s="3" t="s">
        <v>160</v>
      </c>
    </row>
    <row r="59" spans="1:6" ht="15.75" customHeight="1" x14ac:dyDescent="0.25">
      <c r="A59" s="3" t="s">
        <v>40</v>
      </c>
      <c r="B59" s="3" t="s">
        <v>161</v>
      </c>
      <c r="C59" s="3" t="s">
        <v>162</v>
      </c>
      <c r="D59" s="3">
        <v>482</v>
      </c>
      <c r="E59" s="1"/>
      <c r="F59" s="1"/>
    </row>
    <row r="60" spans="1:6" ht="15.75" customHeight="1" x14ac:dyDescent="0.25">
      <c r="A60" s="3" t="s">
        <v>40</v>
      </c>
      <c r="B60" s="3" t="s">
        <v>163</v>
      </c>
      <c r="C60" s="3" t="s">
        <v>135</v>
      </c>
      <c r="D60" s="3">
        <v>452</v>
      </c>
      <c r="E60" s="1"/>
      <c r="F60" s="1"/>
    </row>
    <row r="61" spans="1:6" ht="15.75" customHeight="1" x14ac:dyDescent="0.25">
      <c r="A61" s="3" t="s">
        <v>40</v>
      </c>
      <c r="B61" s="3" t="s">
        <v>164</v>
      </c>
      <c r="C61" s="3" t="s">
        <v>110</v>
      </c>
      <c r="D61" s="3">
        <v>474</v>
      </c>
      <c r="E61" s="3" t="s">
        <v>165</v>
      </c>
      <c r="F61" s="3" t="s">
        <v>166</v>
      </c>
    </row>
    <row r="62" spans="1:6" ht="15.75" customHeight="1" x14ac:dyDescent="0.25">
      <c r="A62" s="3" t="s">
        <v>40</v>
      </c>
      <c r="B62" s="3" t="s">
        <v>167</v>
      </c>
      <c r="C62" s="3" t="s">
        <v>52</v>
      </c>
      <c r="D62" s="3">
        <v>544</v>
      </c>
      <c r="E62" s="1"/>
      <c r="F62" s="1"/>
    </row>
    <row r="63" spans="1:6" ht="15.75" customHeight="1" x14ac:dyDescent="0.25">
      <c r="A63" s="3" t="s">
        <v>40</v>
      </c>
      <c r="B63" s="3" t="s">
        <v>168</v>
      </c>
      <c r="C63" s="3" t="s">
        <v>52</v>
      </c>
      <c r="D63" s="3">
        <v>544</v>
      </c>
      <c r="E63" s="1"/>
      <c r="F63" s="1"/>
    </row>
    <row r="64" spans="1:6" ht="15.75" customHeight="1" x14ac:dyDescent="0.25">
      <c r="A64" s="3" t="s">
        <v>40</v>
      </c>
      <c r="B64" s="3" t="s">
        <v>169</v>
      </c>
      <c r="C64" s="3" t="s">
        <v>135</v>
      </c>
      <c r="D64" s="3">
        <v>458</v>
      </c>
      <c r="E64" s="3" t="s">
        <v>170</v>
      </c>
      <c r="F64" s="3" t="s">
        <v>171</v>
      </c>
    </row>
    <row r="65" spans="1:8" ht="15.75" customHeight="1" x14ac:dyDescent="0.25">
      <c r="A65" s="3" t="s">
        <v>40</v>
      </c>
      <c r="B65" s="3" t="s">
        <v>172</v>
      </c>
      <c r="C65" s="3" t="s">
        <v>106</v>
      </c>
      <c r="D65" s="3">
        <v>228</v>
      </c>
      <c r="E65" s="1"/>
      <c r="F65" s="1"/>
    </row>
    <row r="66" spans="1:8" ht="15.75" customHeight="1" x14ac:dyDescent="0.25">
      <c r="A66" s="3" t="s">
        <v>40</v>
      </c>
      <c r="B66" s="3" t="s">
        <v>173</v>
      </c>
      <c r="C66" s="3" t="s">
        <v>174</v>
      </c>
      <c r="D66" s="3">
        <v>462</v>
      </c>
      <c r="E66" s="1"/>
      <c r="F66" s="1"/>
    </row>
    <row r="67" spans="1:8" ht="15.75" customHeight="1" x14ac:dyDescent="0.25">
      <c r="A67" s="3" t="s">
        <v>40</v>
      </c>
      <c r="B67" s="3" t="s">
        <v>175</v>
      </c>
      <c r="C67" s="3" t="s">
        <v>174</v>
      </c>
      <c r="D67" s="3">
        <v>462</v>
      </c>
      <c r="E67" s="1"/>
      <c r="F67" s="1"/>
    </row>
    <row r="68" spans="1:8" ht="15.75" customHeight="1" x14ac:dyDescent="0.25">
      <c r="A68" s="3" t="s">
        <v>40</v>
      </c>
      <c r="B68" s="3" t="s">
        <v>176</v>
      </c>
      <c r="C68" s="3" t="s">
        <v>177</v>
      </c>
      <c r="D68" s="3">
        <v>721</v>
      </c>
      <c r="E68" s="1"/>
      <c r="F68" s="1"/>
    </row>
    <row r="69" spans="1:8" ht="15.75" customHeight="1" x14ac:dyDescent="0.25">
      <c r="A69" s="3" t="s">
        <v>40</v>
      </c>
      <c r="B69" s="3" t="s">
        <v>178</v>
      </c>
      <c r="C69" s="3" t="s">
        <v>139</v>
      </c>
      <c r="D69" s="3">
        <v>528</v>
      </c>
      <c r="E69" s="3" t="s">
        <v>179</v>
      </c>
      <c r="F69" s="3" t="s">
        <v>180</v>
      </c>
    </row>
    <row r="70" spans="1:8" ht="15.75" customHeight="1" x14ac:dyDescent="0.25">
      <c r="A70" s="3" t="s">
        <v>40</v>
      </c>
      <c r="B70" s="3" t="s">
        <v>181</v>
      </c>
      <c r="C70" s="3" t="s">
        <v>182</v>
      </c>
      <c r="D70" s="3">
        <v>670</v>
      </c>
      <c r="E70" s="3" t="s">
        <v>183</v>
      </c>
      <c r="F70" s="3" t="s">
        <v>184</v>
      </c>
      <c r="G70" s="2">
        <v>3.5</v>
      </c>
      <c r="H70" s="2">
        <v>32.299999999999997</v>
      </c>
    </row>
    <row r="71" spans="1:8" ht="15.75" customHeight="1" x14ac:dyDescent="0.25">
      <c r="A71" s="3" t="s">
        <v>40</v>
      </c>
      <c r="B71" s="3" t="s">
        <v>185</v>
      </c>
      <c r="C71" s="3" t="s">
        <v>68</v>
      </c>
      <c r="D71" s="3">
        <v>920</v>
      </c>
      <c r="E71" s="1"/>
      <c r="F71" s="1"/>
    </row>
    <row r="72" spans="1:8" ht="15.75" customHeight="1" x14ac:dyDescent="0.25">
      <c r="A72" s="3" t="s">
        <v>40</v>
      </c>
      <c r="B72" s="3" t="s">
        <v>186</v>
      </c>
      <c r="C72" s="3" t="s">
        <v>187</v>
      </c>
      <c r="D72" s="3">
        <v>834</v>
      </c>
      <c r="E72" s="1"/>
      <c r="F72" s="1"/>
    </row>
    <row r="73" spans="1:8" ht="15.75" customHeight="1" x14ac:dyDescent="0.25">
      <c r="A73" s="3" t="s">
        <v>40</v>
      </c>
      <c r="B73" s="3" t="s">
        <v>188</v>
      </c>
      <c r="C73" s="3" t="s">
        <v>189</v>
      </c>
      <c r="D73" s="3">
        <v>356</v>
      </c>
      <c r="E73" s="3" t="s">
        <v>190</v>
      </c>
      <c r="F73" s="3" t="s">
        <v>191</v>
      </c>
    </row>
    <row r="74" spans="1:8" ht="15.75" customHeight="1" x14ac:dyDescent="0.25">
      <c r="A74" s="3" t="s">
        <v>40</v>
      </c>
      <c r="B74" s="3" t="s">
        <v>192</v>
      </c>
      <c r="C74" s="3" t="s">
        <v>193</v>
      </c>
      <c r="D74" s="3">
        <v>676</v>
      </c>
      <c r="E74" s="3" t="s">
        <v>194</v>
      </c>
      <c r="F74" s="3" t="s">
        <v>195</v>
      </c>
      <c r="G74" s="2">
        <v>1.6</v>
      </c>
      <c r="H74" s="2">
        <v>11.5</v>
      </c>
    </row>
    <row r="75" spans="1:8" ht="15.75" customHeight="1" x14ac:dyDescent="0.25">
      <c r="A75" s="3" t="s">
        <v>40</v>
      </c>
      <c r="B75" s="3" t="s">
        <v>196</v>
      </c>
      <c r="C75" s="3" t="s">
        <v>156</v>
      </c>
      <c r="D75" s="3">
        <v>520</v>
      </c>
      <c r="E75" s="3" t="s">
        <v>197</v>
      </c>
      <c r="F75" s="3" t="s">
        <v>197</v>
      </c>
    </row>
    <row r="76" spans="1:8" ht="15.75" customHeight="1" x14ac:dyDescent="0.25">
      <c r="A76" s="3" t="s">
        <v>40</v>
      </c>
      <c r="B76" s="3" t="s">
        <v>198</v>
      </c>
      <c r="C76" s="3" t="s">
        <v>70</v>
      </c>
      <c r="D76" s="3">
        <v>490</v>
      </c>
      <c r="E76" s="1"/>
      <c r="F76" s="1"/>
    </row>
    <row r="77" spans="1:8" ht="15.75" customHeight="1" x14ac:dyDescent="0.25">
      <c r="A77" s="3" t="s">
        <v>40</v>
      </c>
      <c r="B77" s="3" t="s">
        <v>199</v>
      </c>
      <c r="C77" s="3" t="s">
        <v>63</v>
      </c>
      <c r="D77" s="3" t="s">
        <v>64</v>
      </c>
      <c r="E77" s="3" t="s">
        <v>65</v>
      </c>
      <c r="F77" s="3" t="s">
        <v>65</v>
      </c>
    </row>
    <row r="78" spans="1:8" ht="15.75" customHeight="1" x14ac:dyDescent="0.25">
      <c r="A78" s="3" t="s">
        <v>40</v>
      </c>
      <c r="B78" s="3" t="s">
        <v>200</v>
      </c>
      <c r="C78" s="3" t="s">
        <v>116</v>
      </c>
      <c r="D78" s="3">
        <v>628</v>
      </c>
      <c r="E78" s="3" t="s">
        <v>201</v>
      </c>
      <c r="F78" s="3" t="s">
        <v>202</v>
      </c>
      <c r="G78" s="2">
        <v>2.9</v>
      </c>
      <c r="H78" s="2">
        <v>33.299999999999997</v>
      </c>
    </row>
    <row r="79" spans="1:8" ht="15.75" customHeight="1" x14ac:dyDescent="0.25">
      <c r="A79" s="3" t="s">
        <v>40</v>
      </c>
      <c r="B79" s="3" t="s">
        <v>203</v>
      </c>
      <c r="C79" s="3" t="s">
        <v>116</v>
      </c>
      <c r="D79" s="3">
        <v>628</v>
      </c>
      <c r="E79" s="3" t="s">
        <v>201</v>
      </c>
      <c r="F79" s="3" t="s">
        <v>204</v>
      </c>
      <c r="G79" s="2">
        <v>0.2</v>
      </c>
      <c r="H79" s="2">
        <v>24.6</v>
      </c>
    </row>
    <row r="80" spans="1:8" ht="15.75" customHeight="1" x14ac:dyDescent="0.25">
      <c r="A80" s="3" t="s">
        <v>40</v>
      </c>
      <c r="B80" s="3" t="s">
        <v>205</v>
      </c>
      <c r="C80" s="3" t="s">
        <v>135</v>
      </c>
      <c r="D80" s="3">
        <v>460</v>
      </c>
      <c r="E80" s="1"/>
      <c r="F80" s="1"/>
    </row>
    <row r="81" spans="1:8" ht="15.75" customHeight="1" x14ac:dyDescent="0.25">
      <c r="A81" s="3" t="s">
        <v>40</v>
      </c>
      <c r="B81" s="3" t="s">
        <v>206</v>
      </c>
      <c r="C81" s="3" t="s">
        <v>46</v>
      </c>
      <c r="D81" s="3" t="s">
        <v>207</v>
      </c>
      <c r="E81" s="3" t="s">
        <v>206</v>
      </c>
      <c r="F81" s="3" t="s">
        <v>208</v>
      </c>
    </row>
    <row r="82" spans="1:8" ht="15.75" customHeight="1" x14ac:dyDescent="0.25">
      <c r="A82" s="3" t="s">
        <v>40</v>
      </c>
      <c r="B82" s="3" t="s">
        <v>209</v>
      </c>
      <c r="C82" s="3" t="s">
        <v>46</v>
      </c>
      <c r="D82" s="3">
        <v>438</v>
      </c>
      <c r="E82" s="3" t="s">
        <v>209</v>
      </c>
      <c r="F82" s="1"/>
    </row>
    <row r="83" spans="1:8" ht="15.75" customHeight="1" x14ac:dyDescent="0.25">
      <c r="A83" s="3" t="s">
        <v>40</v>
      </c>
      <c r="B83" s="3" t="s">
        <v>210</v>
      </c>
      <c r="C83" s="3" t="s">
        <v>142</v>
      </c>
      <c r="D83" s="3">
        <v>252</v>
      </c>
      <c r="E83" s="1"/>
      <c r="F83" s="1"/>
    </row>
    <row r="84" spans="1:8" ht="15.75" customHeight="1" x14ac:dyDescent="0.25">
      <c r="A84" s="3" t="s">
        <v>40</v>
      </c>
      <c r="B84" s="3" t="s">
        <v>211</v>
      </c>
      <c r="C84" s="3" t="s">
        <v>110</v>
      </c>
      <c r="D84" s="3">
        <v>470</v>
      </c>
      <c r="E84" s="1"/>
      <c r="F84" s="1"/>
    </row>
    <row r="85" spans="1:8" ht="15.75" customHeight="1" x14ac:dyDescent="0.25">
      <c r="A85" s="3" t="s">
        <v>40</v>
      </c>
      <c r="B85" s="3" t="s">
        <v>212</v>
      </c>
      <c r="C85" s="3" t="s">
        <v>213</v>
      </c>
      <c r="D85" s="3">
        <v>228</v>
      </c>
      <c r="E85" s="1"/>
      <c r="F85" s="1"/>
    </row>
    <row r="86" spans="1:8" ht="15.75" customHeight="1" x14ac:dyDescent="0.25">
      <c r="A86" s="3" t="s">
        <v>40</v>
      </c>
      <c r="B86" s="3" t="s">
        <v>214</v>
      </c>
      <c r="C86" s="3" t="s">
        <v>215</v>
      </c>
      <c r="D86" s="3">
        <v>224</v>
      </c>
      <c r="E86" s="1"/>
      <c r="F86" s="1"/>
    </row>
    <row r="87" spans="1:8" ht="15.75" customHeight="1" x14ac:dyDescent="0.25">
      <c r="A87" s="3" t="s">
        <v>40</v>
      </c>
      <c r="B87" s="3" t="s">
        <v>216</v>
      </c>
      <c r="C87" s="3" t="s">
        <v>156</v>
      </c>
      <c r="D87" s="3">
        <v>520</v>
      </c>
      <c r="E87" s="1"/>
      <c r="F87" s="1"/>
    </row>
    <row r="88" spans="1:8" ht="15.75" customHeight="1" x14ac:dyDescent="0.25">
      <c r="A88" s="3" t="s">
        <v>40</v>
      </c>
      <c r="B88" s="3" t="s">
        <v>217</v>
      </c>
      <c r="C88" s="3" t="s">
        <v>83</v>
      </c>
      <c r="D88" s="3">
        <v>132</v>
      </c>
      <c r="E88" s="1"/>
      <c r="F88" s="1"/>
    </row>
    <row r="89" spans="1:8" ht="15.75" customHeight="1" x14ac:dyDescent="0.25">
      <c r="A89" s="3" t="s">
        <v>40</v>
      </c>
      <c r="B89" s="3" t="s">
        <v>218</v>
      </c>
      <c r="C89" s="3" t="s">
        <v>135</v>
      </c>
      <c r="D89" s="3">
        <v>460</v>
      </c>
      <c r="E89" s="1"/>
      <c r="F89" s="1"/>
    </row>
    <row r="90" spans="1:8" ht="15.75" customHeight="1" x14ac:dyDescent="0.25">
      <c r="A90" s="3" t="s">
        <v>40</v>
      </c>
      <c r="B90" s="3" t="s">
        <v>219</v>
      </c>
      <c r="C90" s="3" t="s">
        <v>220</v>
      </c>
      <c r="D90" s="3">
        <v>536</v>
      </c>
      <c r="E90" s="1"/>
      <c r="F90" s="1"/>
    </row>
    <row r="91" spans="1:8" ht="15.75" customHeight="1" x14ac:dyDescent="0.25">
      <c r="A91" s="3" t="s">
        <v>40</v>
      </c>
      <c r="B91" s="3" t="s">
        <v>221</v>
      </c>
      <c r="C91" s="3" t="s">
        <v>222</v>
      </c>
      <c r="D91" s="3">
        <v>644</v>
      </c>
      <c r="E91" s="3" t="s">
        <v>221</v>
      </c>
      <c r="F91" s="3" t="s">
        <v>223</v>
      </c>
      <c r="G91" s="2">
        <v>0.2</v>
      </c>
      <c r="H91" s="2">
        <v>7.2</v>
      </c>
    </row>
    <row r="92" spans="1:8" ht="15.75" customHeight="1" x14ac:dyDescent="0.25">
      <c r="A92" s="3" t="s">
        <v>40</v>
      </c>
      <c r="B92" s="3" t="s">
        <v>224</v>
      </c>
      <c r="C92" s="3" t="s">
        <v>106</v>
      </c>
      <c r="D92" s="3">
        <v>228</v>
      </c>
      <c r="E92" s="1"/>
      <c r="F92" s="1"/>
    </row>
    <row r="93" spans="1:8" ht="15.75" customHeight="1" x14ac:dyDescent="0.25">
      <c r="A93" s="3" t="s">
        <v>40</v>
      </c>
      <c r="B93" s="3" t="s">
        <v>225</v>
      </c>
      <c r="C93" s="3" t="s">
        <v>226</v>
      </c>
      <c r="D93" s="3">
        <v>666</v>
      </c>
      <c r="E93" s="3" t="s">
        <v>225</v>
      </c>
      <c r="F93" s="3" t="s">
        <v>227</v>
      </c>
      <c r="G93" s="2">
        <v>0.1</v>
      </c>
      <c r="H93" s="2">
        <v>7.4</v>
      </c>
    </row>
    <row r="94" spans="1:8" ht="15.75" customHeight="1" x14ac:dyDescent="0.25">
      <c r="A94" s="3" t="s">
        <v>40</v>
      </c>
      <c r="B94" s="3" t="s">
        <v>228</v>
      </c>
      <c r="C94" s="3" t="s">
        <v>135</v>
      </c>
      <c r="D94" s="3">
        <v>952</v>
      </c>
      <c r="E94" s="1"/>
      <c r="F94" s="1"/>
    </row>
    <row r="95" spans="1:8" ht="15.75" customHeight="1" x14ac:dyDescent="0.25">
      <c r="A95" s="3" t="s">
        <v>40</v>
      </c>
      <c r="B95" s="3" t="s">
        <v>229</v>
      </c>
      <c r="C95" s="3" t="s">
        <v>135</v>
      </c>
      <c r="D95" s="3">
        <v>460</v>
      </c>
      <c r="E95" s="1"/>
      <c r="F95" s="1"/>
    </row>
    <row r="96" spans="1:8" ht="15.75" customHeight="1" x14ac:dyDescent="0.25">
      <c r="A96" s="3" t="s">
        <v>40</v>
      </c>
      <c r="B96" s="3" t="s">
        <v>230</v>
      </c>
      <c r="C96" s="3" t="s">
        <v>83</v>
      </c>
      <c r="D96" s="3">
        <v>974</v>
      </c>
      <c r="E96" s="1"/>
      <c r="F96" s="1"/>
    </row>
    <row r="97" spans="1:8" ht="15.75" customHeight="1" x14ac:dyDescent="0.25">
      <c r="A97" s="3" t="s">
        <v>40</v>
      </c>
      <c r="B97" s="3" t="s">
        <v>231</v>
      </c>
      <c r="C97" s="3" t="s">
        <v>232</v>
      </c>
      <c r="D97" s="3">
        <v>130</v>
      </c>
      <c r="E97" s="1"/>
      <c r="F97" s="1"/>
    </row>
    <row r="98" spans="1:8" ht="15.75" customHeight="1" x14ac:dyDescent="0.25">
      <c r="A98" s="3" t="s">
        <v>40</v>
      </c>
      <c r="B98" s="3" t="s">
        <v>233</v>
      </c>
      <c r="C98" s="3" t="s">
        <v>215</v>
      </c>
      <c r="D98" s="3">
        <v>224</v>
      </c>
      <c r="E98" s="1"/>
      <c r="F98" s="1"/>
    </row>
    <row r="99" spans="1:8" ht="15.75" customHeight="1" x14ac:dyDescent="0.25">
      <c r="A99" s="3" t="s">
        <v>40</v>
      </c>
      <c r="B99" s="3" t="s">
        <v>234</v>
      </c>
      <c r="C99" s="3" t="s">
        <v>182</v>
      </c>
      <c r="D99" s="3">
        <v>672</v>
      </c>
      <c r="E99" s="3" t="s">
        <v>235</v>
      </c>
      <c r="F99" s="3" t="s">
        <v>236</v>
      </c>
      <c r="G99" s="2">
        <v>0.2</v>
      </c>
      <c r="H99" s="2">
        <v>3.4</v>
      </c>
    </row>
    <row r="100" spans="1:8" ht="15.75" customHeight="1" x14ac:dyDescent="0.25">
      <c r="A100" s="3" t="s">
        <v>40</v>
      </c>
      <c r="B100" s="3" t="s">
        <v>237</v>
      </c>
      <c r="C100" s="3" t="s">
        <v>106</v>
      </c>
      <c r="D100" s="3">
        <v>226</v>
      </c>
      <c r="E100" s="1"/>
      <c r="F100" s="1"/>
    </row>
    <row r="101" spans="1:8" ht="15.75" customHeight="1" x14ac:dyDescent="0.25">
      <c r="A101" s="3" t="s">
        <v>40</v>
      </c>
      <c r="B101" s="3" t="s">
        <v>238</v>
      </c>
      <c r="C101" s="3" t="s">
        <v>142</v>
      </c>
      <c r="D101" s="3">
        <v>248</v>
      </c>
      <c r="E101" s="1"/>
      <c r="F101" s="1"/>
    </row>
    <row r="102" spans="1:8" ht="15.75" customHeight="1" x14ac:dyDescent="0.25">
      <c r="A102" s="3" t="s">
        <v>40</v>
      </c>
      <c r="B102" s="3" t="s">
        <v>239</v>
      </c>
      <c r="C102" s="3" t="s">
        <v>215</v>
      </c>
      <c r="D102" s="3">
        <v>224</v>
      </c>
      <c r="E102" s="1"/>
      <c r="F102" s="1"/>
    </row>
    <row r="103" spans="1:8" ht="15.75" customHeight="1" x14ac:dyDescent="0.25">
      <c r="A103" s="3" t="s">
        <v>40</v>
      </c>
      <c r="B103" s="3" t="s">
        <v>240</v>
      </c>
      <c r="C103" s="3" t="s">
        <v>85</v>
      </c>
      <c r="D103" s="3">
        <v>426</v>
      </c>
      <c r="E103" s="1"/>
      <c r="F103" s="1"/>
    </row>
    <row r="104" spans="1:8" ht="15.75" customHeight="1" x14ac:dyDescent="0.25">
      <c r="A104" s="3" t="s">
        <v>40</v>
      </c>
      <c r="B104" s="3" t="s">
        <v>241</v>
      </c>
      <c r="C104" s="3" t="s">
        <v>57</v>
      </c>
      <c r="D104" s="3">
        <v>358</v>
      </c>
      <c r="E104" s="1"/>
      <c r="F104" s="1"/>
    </row>
    <row r="105" spans="1:8" ht="15.75" customHeight="1" x14ac:dyDescent="0.25">
      <c r="A105" s="3" t="s">
        <v>40</v>
      </c>
      <c r="B105" s="3" t="s">
        <v>242</v>
      </c>
      <c r="C105" s="3" t="s">
        <v>70</v>
      </c>
      <c r="D105" s="3">
        <v>488</v>
      </c>
      <c r="E105" s="1"/>
      <c r="F105" s="1"/>
    </row>
    <row r="106" spans="1:8" ht="15.75" customHeight="1" x14ac:dyDescent="0.25">
      <c r="A106" s="3" t="s">
        <v>40</v>
      </c>
      <c r="B106" s="3" t="s">
        <v>243</v>
      </c>
      <c r="C106" s="3" t="s">
        <v>70</v>
      </c>
      <c r="D106" s="3">
        <v>486</v>
      </c>
      <c r="E106" s="1"/>
      <c r="F106" s="1"/>
    </row>
    <row r="107" spans="1:8" ht="15.75" customHeight="1" x14ac:dyDescent="0.25">
      <c r="A107" s="3" t="s">
        <v>40</v>
      </c>
      <c r="B107" s="3" t="s">
        <v>244</v>
      </c>
      <c r="C107" s="3" t="s">
        <v>33</v>
      </c>
      <c r="D107" s="3">
        <v>660</v>
      </c>
      <c r="E107" s="3" t="s">
        <v>245</v>
      </c>
      <c r="F107" s="3" t="s">
        <v>246</v>
      </c>
      <c r="G107" s="2">
        <v>2.8</v>
      </c>
      <c r="H107" s="2">
        <v>5.9</v>
      </c>
    </row>
    <row r="108" spans="1:8" ht="15.75" customHeight="1" x14ac:dyDescent="0.25">
      <c r="A108" s="3" t="s">
        <v>40</v>
      </c>
      <c r="B108" s="3" t="s">
        <v>247</v>
      </c>
      <c r="C108" s="3" t="s">
        <v>52</v>
      </c>
      <c r="D108" s="3">
        <v>566</v>
      </c>
      <c r="E108" s="1"/>
      <c r="F108" s="1"/>
    </row>
    <row r="109" spans="1:8" ht="15.75" customHeight="1" x14ac:dyDescent="0.25">
      <c r="A109" s="3" t="s">
        <v>40</v>
      </c>
      <c r="B109" s="3" t="s">
        <v>248</v>
      </c>
      <c r="C109" s="3" t="s">
        <v>52</v>
      </c>
      <c r="D109" s="3">
        <v>566</v>
      </c>
      <c r="E109" s="1"/>
      <c r="F109" s="1"/>
    </row>
    <row r="110" spans="1:8" ht="15.75" customHeight="1" x14ac:dyDescent="0.25">
      <c r="A110" s="3" t="s">
        <v>40</v>
      </c>
      <c r="B110" s="3" t="s">
        <v>249</v>
      </c>
      <c r="C110" s="3" t="s">
        <v>250</v>
      </c>
      <c r="D110" s="3">
        <v>820</v>
      </c>
      <c r="E110" s="1"/>
      <c r="F110" s="1"/>
    </row>
    <row r="111" spans="1:8" ht="15.75" customHeight="1" x14ac:dyDescent="0.25">
      <c r="A111" s="3" t="s">
        <v>40</v>
      </c>
      <c r="B111" s="3" t="s">
        <v>251</v>
      </c>
      <c r="C111" s="3" t="s">
        <v>57</v>
      </c>
      <c r="D111" s="3">
        <v>374</v>
      </c>
      <c r="E111" s="3" t="s">
        <v>252</v>
      </c>
      <c r="F111" s="3" t="s">
        <v>252</v>
      </c>
    </row>
    <row r="112" spans="1:8" ht="15.75" customHeight="1" x14ac:dyDescent="0.25">
      <c r="A112" s="3" t="s">
        <v>40</v>
      </c>
      <c r="B112" s="3" t="s">
        <v>253</v>
      </c>
      <c r="C112" s="3" t="s">
        <v>116</v>
      </c>
      <c r="D112" s="3">
        <v>626</v>
      </c>
      <c r="E112" s="3" t="s">
        <v>254</v>
      </c>
      <c r="F112" s="3" t="s">
        <v>255</v>
      </c>
      <c r="G112" s="2">
        <v>13.2</v>
      </c>
      <c r="H112" s="2">
        <v>35.700000000000003</v>
      </c>
    </row>
    <row r="113" spans="1:8" ht="15.75" customHeight="1" x14ac:dyDescent="0.25">
      <c r="A113" s="3" t="s">
        <v>40</v>
      </c>
      <c r="B113" s="3" t="s">
        <v>256</v>
      </c>
      <c r="C113" s="3" t="s">
        <v>257</v>
      </c>
      <c r="D113" s="3">
        <v>640</v>
      </c>
      <c r="E113" s="3" t="s">
        <v>258</v>
      </c>
      <c r="F113" s="3" t="s">
        <v>259</v>
      </c>
      <c r="G113" s="2">
        <v>2.2999999999999998</v>
      </c>
      <c r="H113" s="2">
        <v>459.3</v>
      </c>
    </row>
    <row r="114" spans="1:8" ht="15.75" customHeight="1" x14ac:dyDescent="0.25">
      <c r="A114" s="3" t="s">
        <v>40</v>
      </c>
      <c r="B114" s="3" t="s">
        <v>260</v>
      </c>
      <c r="C114" s="3" t="s">
        <v>83</v>
      </c>
      <c r="D114" s="3">
        <v>136</v>
      </c>
      <c r="E114" s="1"/>
      <c r="F114" s="1"/>
    </row>
    <row r="115" spans="1:8" ht="15.75" customHeight="1" x14ac:dyDescent="0.25">
      <c r="A115" s="3" t="s">
        <v>40</v>
      </c>
      <c r="B115" s="3" t="s">
        <v>261</v>
      </c>
      <c r="C115" s="3" t="s">
        <v>193</v>
      </c>
      <c r="D115" s="3">
        <v>674</v>
      </c>
      <c r="E115" s="3" t="s">
        <v>262</v>
      </c>
      <c r="F115" s="3" t="s">
        <v>263</v>
      </c>
      <c r="G115" s="2">
        <v>0.9</v>
      </c>
      <c r="H115" s="2">
        <v>6</v>
      </c>
    </row>
    <row r="116" spans="1:8" ht="15.75" customHeight="1" x14ac:dyDescent="0.25">
      <c r="A116" s="3" t="s">
        <v>40</v>
      </c>
      <c r="B116" s="3" t="s">
        <v>264</v>
      </c>
      <c r="C116" s="3" t="s">
        <v>135</v>
      </c>
      <c r="D116" s="3">
        <v>952</v>
      </c>
      <c r="E116" s="1"/>
      <c r="F116" s="1"/>
    </row>
    <row r="117" spans="1:8" ht="15.75" customHeight="1" x14ac:dyDescent="0.25">
      <c r="A117" s="3" t="s">
        <v>40</v>
      </c>
      <c r="B117" s="3" t="s">
        <v>265</v>
      </c>
      <c r="C117" s="3" t="s">
        <v>226</v>
      </c>
      <c r="D117" s="3">
        <v>668</v>
      </c>
      <c r="E117" s="3" t="s">
        <v>265</v>
      </c>
      <c r="F117" s="3" t="s">
        <v>266</v>
      </c>
      <c r="G117" s="2">
        <v>0.1</v>
      </c>
      <c r="H117" s="2">
        <v>1</v>
      </c>
    </row>
    <row r="118" spans="1:8" ht="15.75" customHeight="1" x14ac:dyDescent="0.25">
      <c r="A118" s="3" t="s">
        <v>40</v>
      </c>
      <c r="B118" s="3" t="s">
        <v>267</v>
      </c>
      <c r="C118" s="3" t="s">
        <v>220</v>
      </c>
      <c r="D118" s="3">
        <v>538</v>
      </c>
      <c r="E118" s="1"/>
      <c r="F118" s="1"/>
    </row>
    <row r="119" spans="1:8" ht="15.75" customHeight="1" x14ac:dyDescent="0.25">
      <c r="A119" s="3" t="s">
        <v>40</v>
      </c>
      <c r="B119" s="3" t="s">
        <v>268</v>
      </c>
      <c r="C119" s="3" t="s">
        <v>78</v>
      </c>
      <c r="D119" s="3">
        <v>632</v>
      </c>
      <c r="E119" s="3" t="s">
        <v>269</v>
      </c>
      <c r="F119" s="3" t="s">
        <v>270</v>
      </c>
      <c r="G119" s="2">
        <v>14.8</v>
      </c>
      <c r="H119" s="2">
        <v>7.1</v>
      </c>
    </row>
    <row r="120" spans="1:8" ht="15.75" customHeight="1" x14ac:dyDescent="0.25">
      <c r="A120" s="3" t="s">
        <v>40</v>
      </c>
      <c r="B120" s="3" t="s">
        <v>271</v>
      </c>
      <c r="C120" s="3" t="s">
        <v>57</v>
      </c>
      <c r="D120" s="3">
        <v>358</v>
      </c>
      <c r="E120" s="1"/>
      <c r="F120" s="1"/>
    </row>
    <row r="121" spans="1:8" ht="15.75" customHeight="1" x14ac:dyDescent="0.25">
      <c r="A121" s="3" t="s">
        <v>40</v>
      </c>
      <c r="B121" s="3" t="s">
        <v>272</v>
      </c>
      <c r="C121" s="3" t="s">
        <v>106</v>
      </c>
      <c r="D121" s="3">
        <v>228</v>
      </c>
      <c r="E121" s="1"/>
      <c r="F121" s="1"/>
    </row>
    <row r="122" spans="1:8" ht="15.75" customHeight="1" x14ac:dyDescent="0.25">
      <c r="A122" s="3" t="s">
        <v>40</v>
      </c>
      <c r="B122" s="3" t="s">
        <v>273</v>
      </c>
      <c r="C122" s="3" t="s">
        <v>83</v>
      </c>
      <c r="D122" s="3">
        <v>132</v>
      </c>
      <c r="E122" s="1"/>
      <c r="F122" s="1"/>
    </row>
    <row r="123" spans="1:8" ht="15.75" customHeight="1" x14ac:dyDescent="0.25">
      <c r="A123" s="3" t="s">
        <v>40</v>
      </c>
      <c r="B123" s="3" t="s">
        <v>274</v>
      </c>
      <c r="C123" s="3" t="s">
        <v>174</v>
      </c>
      <c r="D123" s="3">
        <v>466</v>
      </c>
      <c r="E123" s="1"/>
      <c r="F123" s="1"/>
    </row>
    <row r="124" spans="1:8" ht="15.75" customHeight="1" x14ac:dyDescent="0.25">
      <c r="A124" s="3" t="s">
        <v>40</v>
      </c>
      <c r="B124" s="3" t="s">
        <v>275</v>
      </c>
      <c r="C124" s="3" t="s">
        <v>276</v>
      </c>
      <c r="D124" s="3">
        <v>124</v>
      </c>
      <c r="E124" s="1"/>
      <c r="F124" s="1"/>
    </row>
    <row r="125" spans="1:8" ht="15.75" customHeight="1" x14ac:dyDescent="0.25">
      <c r="A125" s="3" t="s">
        <v>40</v>
      </c>
      <c r="B125" s="3" t="s">
        <v>277</v>
      </c>
      <c r="C125" s="3" t="s">
        <v>278</v>
      </c>
      <c r="D125" s="3">
        <v>120</v>
      </c>
      <c r="E125" s="1"/>
      <c r="F125" s="1"/>
    </row>
    <row r="126" spans="1:8" ht="15.75" customHeight="1" x14ac:dyDescent="0.25">
      <c r="A126" s="3" t="s">
        <v>40</v>
      </c>
      <c r="B126" s="3" t="s">
        <v>279</v>
      </c>
      <c r="C126" s="3" t="s">
        <v>123</v>
      </c>
      <c r="D126" s="3">
        <v>348</v>
      </c>
      <c r="E126" s="3" t="s">
        <v>280</v>
      </c>
      <c r="F126" s="3" t="s">
        <v>280</v>
      </c>
    </row>
    <row r="127" spans="1:8" ht="15.75" customHeight="1" x14ac:dyDescent="0.25">
      <c r="A127" s="3" t="s">
        <v>31</v>
      </c>
      <c r="B127" s="3" t="s">
        <v>281</v>
      </c>
      <c r="C127" s="3" t="s">
        <v>93</v>
      </c>
      <c r="D127" s="3">
        <v>325</v>
      </c>
      <c r="E127" s="1"/>
      <c r="F127" s="1"/>
    </row>
    <row r="128" spans="1:8" ht="15.75" customHeight="1" x14ac:dyDescent="0.25">
      <c r="A128" s="3" t="s">
        <v>31</v>
      </c>
      <c r="B128" s="3" t="s">
        <v>282</v>
      </c>
      <c r="C128" s="3" t="s">
        <v>42</v>
      </c>
      <c r="D128" s="3">
        <v>664</v>
      </c>
      <c r="E128" s="3" t="s">
        <v>283</v>
      </c>
      <c r="F128" s="3" t="s">
        <v>284</v>
      </c>
      <c r="G128" s="2">
        <v>2.6</v>
      </c>
      <c r="H128" s="2">
        <v>3.2</v>
      </c>
    </row>
    <row r="129" spans="1:24" ht="15.75" customHeight="1" x14ac:dyDescent="0.25">
      <c r="A129" s="3" t="s">
        <v>31</v>
      </c>
      <c r="B129" s="3" t="s">
        <v>285</v>
      </c>
      <c r="C129" s="3" t="s">
        <v>189</v>
      </c>
      <c r="D129" s="3">
        <v>354</v>
      </c>
      <c r="E129" s="1"/>
      <c r="F129" s="1"/>
    </row>
    <row r="130" spans="1:24" ht="15.75" customHeight="1" x14ac:dyDescent="0.3">
      <c r="A130" s="3" t="s">
        <v>31</v>
      </c>
      <c r="B130" s="3" t="s">
        <v>286</v>
      </c>
      <c r="C130" s="3" t="s">
        <v>96</v>
      </c>
      <c r="D130" s="10">
        <v>656</v>
      </c>
      <c r="E130" s="3" t="s">
        <v>287</v>
      </c>
      <c r="F130" s="3" t="s">
        <v>288</v>
      </c>
      <c r="G130" s="2">
        <v>4.9000000000000004</v>
      </c>
      <c r="H130" s="2">
        <v>8.9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5.75" customHeight="1" x14ac:dyDescent="0.3">
      <c r="A131" s="3" t="s">
        <v>31</v>
      </c>
      <c r="B131" s="10" t="s">
        <v>289</v>
      </c>
      <c r="C131" s="3" t="s">
        <v>215</v>
      </c>
      <c r="D131" s="10">
        <v>226</v>
      </c>
      <c r="E131" s="1"/>
      <c r="F131" s="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5.75" customHeight="1" x14ac:dyDescent="0.25">
      <c r="A132" s="3" t="s">
        <v>31</v>
      </c>
      <c r="B132" s="3" t="s">
        <v>290</v>
      </c>
      <c r="C132" s="3" t="s">
        <v>106</v>
      </c>
      <c r="D132" s="3">
        <v>234</v>
      </c>
      <c r="E132" s="1"/>
      <c r="F132" s="1"/>
    </row>
    <row r="133" spans="1:24" ht="15.75" customHeight="1" x14ac:dyDescent="0.25">
      <c r="A133" s="3" t="s">
        <v>31</v>
      </c>
      <c r="B133" s="3" t="s">
        <v>291</v>
      </c>
      <c r="C133" s="3" t="s">
        <v>116</v>
      </c>
      <c r="D133" s="3">
        <v>628</v>
      </c>
      <c r="E133" s="3" t="s">
        <v>292</v>
      </c>
      <c r="F133" s="3" t="s">
        <v>204</v>
      </c>
      <c r="G133" s="2">
        <v>5.7</v>
      </c>
      <c r="H133" s="2">
        <v>22.8</v>
      </c>
    </row>
    <row r="134" spans="1:24" ht="15.75" customHeight="1" x14ac:dyDescent="0.25">
      <c r="A134" s="3" t="s">
        <v>31</v>
      </c>
      <c r="B134" s="3" t="s">
        <v>293</v>
      </c>
      <c r="C134" s="3" t="s">
        <v>78</v>
      </c>
      <c r="D134" s="3">
        <v>632</v>
      </c>
      <c r="E134" s="3" t="s">
        <v>294</v>
      </c>
      <c r="F134" s="3" t="s">
        <v>269</v>
      </c>
      <c r="G134" s="2">
        <v>1.3</v>
      </c>
      <c r="H134" s="2">
        <v>16.5</v>
      </c>
    </row>
    <row r="135" spans="1:24" ht="15.75" customHeight="1" x14ac:dyDescent="0.25">
      <c r="A135" s="3" t="s">
        <v>31</v>
      </c>
      <c r="B135" s="3" t="s">
        <v>295</v>
      </c>
      <c r="C135" s="3" t="s">
        <v>156</v>
      </c>
      <c r="D135" s="3">
        <v>521</v>
      </c>
      <c r="E135" s="1"/>
      <c r="F135" s="1"/>
    </row>
    <row r="136" spans="1:24" ht="15.75" customHeight="1" x14ac:dyDescent="0.25">
      <c r="A136" s="3" t="s">
        <v>31</v>
      </c>
      <c r="B136" s="3" t="s">
        <v>296</v>
      </c>
      <c r="C136" s="3" t="s">
        <v>59</v>
      </c>
      <c r="D136" s="3">
        <v>652</v>
      </c>
      <c r="E136" s="3" t="s">
        <v>60</v>
      </c>
      <c r="F136" s="3" t="s">
        <v>58</v>
      </c>
      <c r="G136" s="2">
        <v>3.8</v>
      </c>
      <c r="H136" s="2">
        <v>15.8</v>
      </c>
    </row>
    <row r="137" spans="1:24" ht="15.75" customHeight="1" x14ac:dyDescent="0.3">
      <c r="A137" s="3" t="s">
        <v>31</v>
      </c>
      <c r="B137" s="3" t="s">
        <v>297</v>
      </c>
      <c r="C137" s="3" t="s">
        <v>96</v>
      </c>
      <c r="D137" s="10">
        <v>656</v>
      </c>
      <c r="E137" s="3" t="s">
        <v>298</v>
      </c>
      <c r="F137" s="3" t="s">
        <v>299</v>
      </c>
      <c r="G137" s="2">
        <v>3.4</v>
      </c>
      <c r="H137" s="2">
        <v>23.5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5.75" customHeight="1" x14ac:dyDescent="0.25">
      <c r="A138" s="3" t="s">
        <v>31</v>
      </c>
      <c r="B138" s="3" t="s">
        <v>300</v>
      </c>
      <c r="C138" s="3" t="s">
        <v>182</v>
      </c>
      <c r="D138" s="3">
        <v>670</v>
      </c>
      <c r="E138" s="3" t="s">
        <v>301</v>
      </c>
      <c r="F138" s="3" t="s">
        <v>302</v>
      </c>
      <c r="G138" s="2">
        <v>1.2</v>
      </c>
      <c r="H138" s="2">
        <v>4.2</v>
      </c>
    </row>
    <row r="139" spans="1:24" ht="15.75" customHeight="1" x14ac:dyDescent="0.25">
      <c r="A139" s="3" t="s">
        <v>31</v>
      </c>
      <c r="B139" s="3" t="s">
        <v>303</v>
      </c>
      <c r="C139" s="3" t="s">
        <v>131</v>
      </c>
      <c r="D139" s="3">
        <v>636</v>
      </c>
      <c r="E139" s="3" t="s">
        <v>304</v>
      </c>
      <c r="F139" s="3" t="s">
        <v>130</v>
      </c>
      <c r="G139" s="2">
        <v>3.7</v>
      </c>
      <c r="H139" s="2">
        <v>5.0999999999999996</v>
      </c>
    </row>
    <row r="140" spans="1:24" ht="15.75" customHeight="1" x14ac:dyDescent="0.25">
      <c r="A140" s="3" t="s">
        <v>31</v>
      </c>
      <c r="B140" s="3" t="s">
        <v>305</v>
      </c>
      <c r="C140" s="3" t="s">
        <v>116</v>
      </c>
      <c r="D140" s="3">
        <v>620</v>
      </c>
      <c r="E140" s="3" t="s">
        <v>306</v>
      </c>
      <c r="F140" s="3" t="s">
        <v>201</v>
      </c>
      <c r="G140" s="2">
        <v>1.7</v>
      </c>
      <c r="H140" s="2">
        <v>11.1</v>
      </c>
    </row>
    <row r="141" spans="1:24" ht="15.75" customHeight="1" x14ac:dyDescent="0.25">
      <c r="A141" s="3" t="s">
        <v>31</v>
      </c>
      <c r="B141" s="3" t="s">
        <v>307</v>
      </c>
      <c r="C141" s="3" t="s">
        <v>182</v>
      </c>
      <c r="D141" s="3">
        <v>672</v>
      </c>
      <c r="E141" s="3" t="s">
        <v>235</v>
      </c>
      <c r="F141" s="3" t="s">
        <v>236</v>
      </c>
      <c r="G141" s="2">
        <v>19.8</v>
      </c>
      <c r="H141" s="2">
        <v>22.3</v>
      </c>
    </row>
    <row r="142" spans="1:24" ht="15.75" customHeight="1" x14ac:dyDescent="0.3">
      <c r="A142" s="3" t="s">
        <v>31</v>
      </c>
      <c r="B142" s="3" t="s">
        <v>308</v>
      </c>
      <c r="C142" s="3" t="s">
        <v>74</v>
      </c>
      <c r="D142" s="10">
        <v>648</v>
      </c>
      <c r="E142" s="3" t="s">
        <v>146</v>
      </c>
      <c r="F142" s="3" t="s">
        <v>145</v>
      </c>
      <c r="G142" s="2">
        <v>6.4</v>
      </c>
      <c r="H142" s="2">
        <v>6.7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5.75" customHeight="1" x14ac:dyDescent="0.25">
      <c r="A143" s="3" t="s">
        <v>31</v>
      </c>
      <c r="B143" s="3" t="s">
        <v>309</v>
      </c>
      <c r="C143" s="3" t="s">
        <v>226</v>
      </c>
      <c r="D143" s="3">
        <v>666</v>
      </c>
      <c r="E143" s="3" t="s">
        <v>310</v>
      </c>
      <c r="F143" s="3" t="s">
        <v>311</v>
      </c>
      <c r="G143" s="2">
        <v>2.2000000000000002</v>
      </c>
      <c r="H143" s="2">
        <v>5.8</v>
      </c>
    </row>
    <row r="144" spans="1:24" ht="15.75" customHeight="1" x14ac:dyDescent="0.25">
      <c r="A144" s="3" t="s">
        <v>31</v>
      </c>
      <c r="B144" s="3" t="s">
        <v>312</v>
      </c>
      <c r="C144" s="3" t="s">
        <v>226</v>
      </c>
      <c r="D144" s="3">
        <v>668</v>
      </c>
      <c r="E144" s="3" t="s">
        <v>265</v>
      </c>
      <c r="F144" s="3" t="s">
        <v>266</v>
      </c>
      <c r="G144" s="2">
        <f>2.4+3.7</f>
        <v>6.1</v>
      </c>
      <c r="H144" s="2">
        <v>6.1</v>
      </c>
    </row>
    <row r="145" spans="1:24" ht="15.75" customHeight="1" x14ac:dyDescent="0.25">
      <c r="A145" s="3" t="s">
        <v>31</v>
      </c>
      <c r="B145" s="3" t="s">
        <v>313</v>
      </c>
      <c r="C145" s="3" t="s">
        <v>129</v>
      </c>
      <c r="D145" s="3">
        <v>336</v>
      </c>
      <c r="E145" s="1"/>
      <c r="F145" s="1"/>
    </row>
    <row r="146" spans="1:24" ht="15.75" customHeight="1" x14ac:dyDescent="0.25">
      <c r="A146" s="3" t="s">
        <v>31</v>
      </c>
      <c r="B146" s="11" t="s">
        <v>314</v>
      </c>
      <c r="C146" s="3" t="s">
        <v>106</v>
      </c>
      <c r="D146" s="3">
        <v>230</v>
      </c>
      <c r="E146" s="1"/>
      <c r="F146" s="1"/>
    </row>
    <row r="147" spans="1:24" ht="15.75" customHeight="1" x14ac:dyDescent="0.3">
      <c r="A147" s="3" t="s">
        <v>31</v>
      </c>
      <c r="B147" s="3" t="s">
        <v>32</v>
      </c>
      <c r="C147" s="3" t="s">
        <v>33</v>
      </c>
      <c r="D147" s="10">
        <v>660</v>
      </c>
      <c r="E147" s="3" t="s">
        <v>34</v>
      </c>
      <c r="F147" s="3" t="s">
        <v>35</v>
      </c>
      <c r="G147" s="2">
        <v>1.4</v>
      </c>
      <c r="H147" s="2">
        <v>11.2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5.75" customHeight="1" x14ac:dyDescent="0.3">
      <c r="A148" s="3" t="s">
        <v>31</v>
      </c>
      <c r="B148" s="3" t="s">
        <v>315</v>
      </c>
      <c r="C148" s="3" t="s">
        <v>316</v>
      </c>
      <c r="D148" s="10">
        <v>524</v>
      </c>
      <c r="E148" s="1"/>
      <c r="F148" s="1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5.75" customHeight="1" x14ac:dyDescent="0.25">
      <c r="A149" s="3" t="s">
        <v>31</v>
      </c>
      <c r="B149" s="3" t="s">
        <v>317</v>
      </c>
      <c r="C149" s="3" t="s">
        <v>42</v>
      </c>
      <c r="D149" s="3">
        <v>664</v>
      </c>
      <c r="E149" s="3" t="s">
        <v>318</v>
      </c>
      <c r="F149" s="3" t="s">
        <v>319</v>
      </c>
      <c r="G149" s="2">
        <v>1.9</v>
      </c>
      <c r="H149" s="2">
        <v>4</v>
      </c>
    </row>
    <row r="150" spans="1:24" ht="15.75" customHeight="1" x14ac:dyDescent="0.25">
      <c r="A150" s="3" t="s">
        <v>31</v>
      </c>
      <c r="B150" s="3" t="s">
        <v>320</v>
      </c>
      <c r="C150" s="3" t="s">
        <v>93</v>
      </c>
      <c r="D150" s="3">
        <v>324</v>
      </c>
      <c r="E150" s="1"/>
      <c r="F150" s="1"/>
    </row>
    <row r="151" spans="1:24" ht="15.75" customHeight="1" x14ac:dyDescent="0.25">
      <c r="A151" s="3" t="s">
        <v>31</v>
      </c>
      <c r="B151" s="3" t="s">
        <v>321</v>
      </c>
      <c r="C151" s="3" t="s">
        <v>129</v>
      </c>
      <c r="D151" s="3">
        <v>332</v>
      </c>
      <c r="E151" s="1"/>
      <c r="F151" s="1"/>
    </row>
    <row r="152" spans="1:24" ht="15.75" customHeight="1" x14ac:dyDescent="0.25">
      <c r="A152" s="3" t="s">
        <v>31</v>
      </c>
      <c r="B152" s="3" t="s">
        <v>322</v>
      </c>
      <c r="C152" s="3" t="s">
        <v>222</v>
      </c>
      <c r="D152" s="3">
        <v>644</v>
      </c>
      <c r="E152" s="3" t="s">
        <v>323</v>
      </c>
      <c r="F152" s="3" t="s">
        <v>324</v>
      </c>
      <c r="G152" s="2">
        <v>3</v>
      </c>
      <c r="H152" s="2">
        <v>4.2</v>
      </c>
    </row>
    <row r="153" spans="1:24" ht="15.75" customHeight="1" x14ac:dyDescent="0.25">
      <c r="A153" s="3" t="s">
        <v>31</v>
      </c>
      <c r="B153" s="3" t="s">
        <v>325</v>
      </c>
      <c r="C153" s="3" t="s">
        <v>116</v>
      </c>
      <c r="D153" s="3">
        <v>620</v>
      </c>
      <c r="E153" s="3" t="s">
        <v>326</v>
      </c>
      <c r="F153" s="3" t="s">
        <v>327</v>
      </c>
      <c r="G153" s="2">
        <v>2.6</v>
      </c>
      <c r="H153" s="2">
        <v>41.3</v>
      </c>
    </row>
    <row r="154" spans="1:24" ht="15.75" customHeight="1" x14ac:dyDescent="0.25">
      <c r="A154" s="3" t="s">
        <v>31</v>
      </c>
      <c r="B154" s="3" t="s">
        <v>328</v>
      </c>
      <c r="C154" s="3" t="s">
        <v>226</v>
      </c>
      <c r="D154" s="3">
        <v>666</v>
      </c>
      <c r="E154" s="3" t="s">
        <v>227</v>
      </c>
      <c r="F154" s="3" t="s">
        <v>329</v>
      </c>
      <c r="G154" s="2">
        <v>4.0999999999999996</v>
      </c>
      <c r="H154" s="2">
        <v>15.1</v>
      </c>
    </row>
    <row r="155" spans="1:24" ht="15.75" customHeight="1" x14ac:dyDescent="0.25">
      <c r="A155" s="3" t="s">
        <v>31</v>
      </c>
      <c r="B155" s="3" t="s">
        <v>330</v>
      </c>
      <c r="C155" s="3" t="s">
        <v>106</v>
      </c>
      <c r="D155" s="3">
        <v>226</v>
      </c>
      <c r="E155" s="1"/>
      <c r="F155" s="1"/>
    </row>
    <row r="156" spans="1:24" ht="15.75" customHeight="1" x14ac:dyDescent="0.25">
      <c r="A156" s="3" t="s">
        <v>31</v>
      </c>
      <c r="B156" s="3" t="s">
        <v>331</v>
      </c>
      <c r="C156" s="3" t="s">
        <v>57</v>
      </c>
      <c r="D156" s="1"/>
      <c r="E156" s="1"/>
      <c r="F156" s="1"/>
    </row>
    <row r="157" spans="1:24" ht="15.75" customHeight="1" x14ac:dyDescent="0.25">
      <c r="A157" s="3" t="s">
        <v>31</v>
      </c>
      <c r="B157" s="3" t="s">
        <v>88</v>
      </c>
      <c r="C157" s="3" t="s">
        <v>89</v>
      </c>
      <c r="D157" s="3">
        <v>654</v>
      </c>
      <c r="E157" s="3" t="s">
        <v>88</v>
      </c>
      <c r="F157" s="3" t="s">
        <v>88</v>
      </c>
      <c r="G157" s="2">
        <v>0.1</v>
      </c>
      <c r="H157" s="2">
        <v>0.1</v>
      </c>
    </row>
    <row r="158" spans="1:24" ht="15.75" customHeight="1" x14ac:dyDescent="0.25">
      <c r="A158" s="3" t="s">
        <v>31</v>
      </c>
      <c r="B158" s="3" t="s">
        <v>332</v>
      </c>
      <c r="C158" s="3" t="s">
        <v>193</v>
      </c>
      <c r="D158" s="3">
        <v>674</v>
      </c>
      <c r="E158" s="3" t="s">
        <v>333</v>
      </c>
      <c r="F158" s="3" t="s">
        <v>334</v>
      </c>
      <c r="G158" s="2">
        <v>18.8</v>
      </c>
      <c r="H158" s="2">
        <v>46</v>
      </c>
    </row>
    <row r="159" spans="1:24" x14ac:dyDescent="0.25">
      <c r="A159" s="3" t="s">
        <v>31</v>
      </c>
      <c r="B159" s="3" t="s">
        <v>335</v>
      </c>
      <c r="C159" s="3" t="s">
        <v>123</v>
      </c>
      <c r="D159" s="3">
        <v>340</v>
      </c>
    </row>
    <row r="160" spans="1:24" x14ac:dyDescent="0.25">
      <c r="A160" s="3" t="s">
        <v>31</v>
      </c>
      <c r="B160" s="3" t="s">
        <v>336</v>
      </c>
      <c r="C160" s="3" t="s">
        <v>156</v>
      </c>
      <c r="D160" s="3">
        <v>522</v>
      </c>
    </row>
    <row r="161" spans="1:24" x14ac:dyDescent="0.25">
      <c r="A161" s="3" t="s">
        <v>31</v>
      </c>
      <c r="B161" s="3" t="s">
        <v>337</v>
      </c>
      <c r="C161" s="3" t="s">
        <v>193</v>
      </c>
      <c r="D161" s="3">
        <v>676</v>
      </c>
      <c r="E161" s="3" t="s">
        <v>194</v>
      </c>
      <c r="F161" s="3" t="s">
        <v>338</v>
      </c>
      <c r="G161" s="2">
        <v>3</v>
      </c>
      <c r="H161" s="2">
        <v>7.5</v>
      </c>
    </row>
    <row r="162" spans="1:24" x14ac:dyDescent="0.25">
      <c r="A162" s="3" t="s">
        <v>31</v>
      </c>
      <c r="B162" s="3" t="s">
        <v>339</v>
      </c>
      <c r="C162" s="3" t="s">
        <v>193</v>
      </c>
      <c r="D162" s="3">
        <v>674</v>
      </c>
      <c r="E162" s="3" t="s">
        <v>340</v>
      </c>
      <c r="F162" s="3" t="s">
        <v>341</v>
      </c>
      <c r="G162" s="2">
        <v>2</v>
      </c>
      <c r="H162" s="2">
        <v>9.9</v>
      </c>
    </row>
    <row r="163" spans="1:24" x14ac:dyDescent="0.25">
      <c r="A163" s="3" t="s">
        <v>31</v>
      </c>
      <c r="B163" s="3" t="s">
        <v>342</v>
      </c>
      <c r="C163" s="3" t="s">
        <v>257</v>
      </c>
      <c r="D163" s="3">
        <v>640</v>
      </c>
      <c r="E163" s="3" t="s">
        <v>258</v>
      </c>
      <c r="F163" s="3" t="s">
        <v>343</v>
      </c>
      <c r="G163" s="2">
        <v>5.3</v>
      </c>
      <c r="H163" s="2">
        <v>10.199999999999999</v>
      </c>
    </row>
    <row r="164" spans="1:24" x14ac:dyDescent="0.25">
      <c r="A164" s="3" t="s">
        <v>31</v>
      </c>
      <c r="B164" s="3" t="s">
        <v>344</v>
      </c>
      <c r="C164" s="3" t="s">
        <v>193</v>
      </c>
      <c r="D164" s="3">
        <v>674</v>
      </c>
      <c r="E164" s="3" t="s">
        <v>262</v>
      </c>
      <c r="F164" s="3" t="s">
        <v>345</v>
      </c>
      <c r="G164" s="2">
        <v>1.6</v>
      </c>
      <c r="H164" s="2">
        <v>26.7</v>
      </c>
    </row>
    <row r="165" spans="1:24" x14ac:dyDescent="0.25">
      <c r="A165" s="3" t="s">
        <v>31</v>
      </c>
      <c r="B165" s="3" t="s">
        <v>346</v>
      </c>
      <c r="C165" s="3" t="s">
        <v>215</v>
      </c>
      <c r="D165" s="3">
        <v>224</v>
      </c>
    </row>
    <row r="166" spans="1:24" ht="15.75" customHeight="1" x14ac:dyDescent="0.3">
      <c r="A166" s="3" t="s">
        <v>31</v>
      </c>
      <c r="B166" s="3" t="s">
        <v>36</v>
      </c>
      <c r="C166" s="3" t="s">
        <v>33</v>
      </c>
      <c r="D166" s="10">
        <v>660</v>
      </c>
      <c r="E166" s="3" t="s">
        <v>37</v>
      </c>
      <c r="F166" s="3" t="s">
        <v>38</v>
      </c>
      <c r="G166" s="2">
        <v>6.2</v>
      </c>
      <c r="H166" s="2">
        <v>11.4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5.75" customHeight="1" x14ac:dyDescent="0.3">
      <c r="A167" s="3" t="s">
        <v>31</v>
      </c>
      <c r="B167" s="3" t="s">
        <v>347</v>
      </c>
      <c r="C167" s="3" t="s">
        <v>96</v>
      </c>
      <c r="D167" s="10">
        <v>656</v>
      </c>
      <c r="E167" s="3" t="s">
        <v>348</v>
      </c>
      <c r="F167" s="3" t="s">
        <v>349</v>
      </c>
      <c r="G167" s="2">
        <v>1.5</v>
      </c>
      <c r="H167" s="2">
        <v>5.7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5">
      <c r="A168" s="3" t="s">
        <v>350</v>
      </c>
      <c r="B168" s="3" t="s">
        <v>351</v>
      </c>
      <c r="C168" s="3" t="s">
        <v>85</v>
      </c>
    </row>
    <row r="169" spans="1:24" x14ac:dyDescent="0.25">
      <c r="A169" s="3" t="s">
        <v>350</v>
      </c>
      <c r="B169" s="3" t="s">
        <v>352</v>
      </c>
      <c r="C169" s="3" t="s">
        <v>106</v>
      </c>
    </row>
    <row r="170" spans="1:24" x14ac:dyDescent="0.25">
      <c r="A170" s="3" t="s">
        <v>350</v>
      </c>
      <c r="B170" s="3" t="s">
        <v>353</v>
      </c>
      <c r="C170" s="3" t="s">
        <v>57</v>
      </c>
    </row>
    <row r="171" spans="1:24" x14ac:dyDescent="0.25">
      <c r="A171" s="3" t="s">
        <v>350</v>
      </c>
      <c r="B171" s="3" t="s">
        <v>354</v>
      </c>
      <c r="C171" s="3" t="s">
        <v>72</v>
      </c>
    </row>
    <row r="172" spans="1:24" x14ac:dyDescent="0.25">
      <c r="A172" s="3" t="s">
        <v>350</v>
      </c>
      <c r="B172" s="3" t="s">
        <v>355</v>
      </c>
      <c r="C172" s="3" t="s">
        <v>116</v>
      </c>
      <c r="D172" s="3">
        <v>628</v>
      </c>
      <c r="E172" s="3" t="s">
        <v>204</v>
      </c>
      <c r="F172" s="3" t="s">
        <v>356</v>
      </c>
      <c r="G172" s="2">
        <v>3.4</v>
      </c>
      <c r="H172" s="2">
        <v>7.3</v>
      </c>
    </row>
    <row r="173" spans="1:24" x14ac:dyDescent="0.25">
      <c r="A173" s="3" t="s">
        <v>350</v>
      </c>
      <c r="B173" s="3" t="s">
        <v>357</v>
      </c>
      <c r="C173" s="3" t="s">
        <v>52</v>
      </c>
    </row>
    <row r="174" spans="1:24" x14ac:dyDescent="0.25">
      <c r="A174" s="3" t="s">
        <v>350</v>
      </c>
      <c r="B174" s="3" t="s">
        <v>358</v>
      </c>
      <c r="C174" s="3" t="s">
        <v>46</v>
      </c>
    </row>
    <row r="175" spans="1:24" x14ac:dyDescent="0.25">
      <c r="A175" s="3" t="s">
        <v>350</v>
      </c>
      <c r="B175" s="3" t="s">
        <v>359</v>
      </c>
      <c r="C175" s="3" t="s">
        <v>116</v>
      </c>
      <c r="D175" s="3">
        <v>620</v>
      </c>
      <c r="E175" s="3" t="s">
        <v>326</v>
      </c>
      <c r="F175" s="3" t="s">
        <v>327</v>
      </c>
      <c r="G175" s="2">
        <v>1.3</v>
      </c>
      <c r="H175" s="2">
        <v>41.8</v>
      </c>
    </row>
    <row r="176" spans="1:24" x14ac:dyDescent="0.25">
      <c r="A176" s="3" t="s">
        <v>350</v>
      </c>
      <c r="B176" s="3" t="s">
        <v>254</v>
      </c>
      <c r="C176" s="3" t="s">
        <v>116</v>
      </c>
      <c r="D176" s="3">
        <v>626</v>
      </c>
      <c r="E176" s="3" t="s">
        <v>254</v>
      </c>
      <c r="F176" s="3" t="s">
        <v>254</v>
      </c>
      <c r="G176" s="2">
        <v>0.2</v>
      </c>
      <c r="H176" s="2">
        <v>0.2</v>
      </c>
    </row>
    <row r="177" spans="1:24" x14ac:dyDescent="0.25">
      <c r="A177" s="3" t="s">
        <v>350</v>
      </c>
      <c r="B177" s="3" t="s">
        <v>117</v>
      </c>
      <c r="C177" s="3" t="s">
        <v>116</v>
      </c>
      <c r="D177" s="3">
        <v>624</v>
      </c>
      <c r="E177" s="3" t="s">
        <v>117</v>
      </c>
      <c r="F177" s="3" t="s">
        <v>117</v>
      </c>
      <c r="G177" s="2">
        <v>1.1000000000000001</v>
      </c>
      <c r="H177" s="2">
        <v>1.1000000000000001</v>
      </c>
    </row>
    <row r="178" spans="1:24" x14ac:dyDescent="0.25">
      <c r="A178" s="3" t="s">
        <v>350</v>
      </c>
      <c r="B178" s="3" t="s">
        <v>130</v>
      </c>
      <c r="C178" s="3" t="s">
        <v>131</v>
      </c>
      <c r="D178" s="3">
        <v>636</v>
      </c>
      <c r="E178" s="3" t="s">
        <v>130</v>
      </c>
      <c r="F178" s="3" t="s">
        <v>304</v>
      </c>
      <c r="G178" s="2">
        <v>0.1</v>
      </c>
      <c r="H178" s="2">
        <v>10.7</v>
      </c>
    </row>
    <row r="179" spans="1:24" x14ac:dyDescent="0.25">
      <c r="A179" s="3" t="s">
        <v>350</v>
      </c>
      <c r="B179" s="3" t="s">
        <v>360</v>
      </c>
      <c r="C179" s="3" t="s">
        <v>193</v>
      </c>
      <c r="D179" s="3">
        <v>674</v>
      </c>
      <c r="E179" s="3" t="s">
        <v>334</v>
      </c>
      <c r="F179" s="3" t="s">
        <v>361</v>
      </c>
      <c r="G179" s="12">
        <f>2</f>
        <v>2</v>
      </c>
      <c r="H179" s="12">
        <f>2.4</f>
        <v>2.4</v>
      </c>
      <c r="I179" s="1">
        <v>30.45</v>
      </c>
      <c r="J179" s="1">
        <v>53.44</v>
      </c>
    </row>
    <row r="180" spans="1:24" x14ac:dyDescent="0.25">
      <c r="A180" s="3" t="s">
        <v>350</v>
      </c>
      <c r="B180" s="3" t="s">
        <v>362</v>
      </c>
      <c r="C180" s="3" t="s">
        <v>215</v>
      </c>
    </row>
    <row r="181" spans="1:24" x14ac:dyDescent="0.25">
      <c r="A181" s="3" t="s">
        <v>350</v>
      </c>
      <c r="B181" s="3" t="s">
        <v>363</v>
      </c>
      <c r="C181" s="3" t="s">
        <v>52</v>
      </c>
    </row>
    <row r="182" spans="1:24" x14ac:dyDescent="0.25">
      <c r="A182" s="3" t="s">
        <v>350</v>
      </c>
      <c r="B182" s="3" t="s">
        <v>364</v>
      </c>
      <c r="C182" s="3" t="s">
        <v>123</v>
      </c>
    </row>
    <row r="183" spans="1:24" x14ac:dyDescent="0.25">
      <c r="A183" s="3" t="s">
        <v>350</v>
      </c>
      <c r="B183" s="3" t="s">
        <v>365</v>
      </c>
      <c r="C183" s="3" t="s">
        <v>135</v>
      </c>
      <c r="D183" s="3" t="s">
        <v>366</v>
      </c>
      <c r="E183" s="3" t="s">
        <v>367</v>
      </c>
      <c r="F183" s="3" t="s">
        <v>367</v>
      </c>
    </row>
    <row r="184" spans="1:24" x14ac:dyDescent="0.25">
      <c r="A184" s="3" t="s">
        <v>350</v>
      </c>
      <c r="B184" s="3" t="s">
        <v>368</v>
      </c>
      <c r="C184" s="3" t="s">
        <v>232</v>
      </c>
    </row>
    <row r="185" spans="1:24" x14ac:dyDescent="0.25">
      <c r="A185" s="3" t="s">
        <v>350</v>
      </c>
      <c r="B185" s="3" t="s">
        <v>369</v>
      </c>
      <c r="C185" s="3" t="s">
        <v>156</v>
      </c>
      <c r="D185" s="3" t="s">
        <v>370</v>
      </c>
      <c r="E185" s="3" t="s">
        <v>371</v>
      </c>
      <c r="F185" s="3" t="s">
        <v>372</v>
      </c>
    </row>
    <row r="186" spans="1:24" x14ac:dyDescent="0.25">
      <c r="A186" s="3" t="s">
        <v>350</v>
      </c>
      <c r="B186" s="3" t="s">
        <v>373</v>
      </c>
      <c r="C186" s="3" t="s">
        <v>52</v>
      </c>
    </row>
    <row r="187" spans="1:24" x14ac:dyDescent="0.25">
      <c r="A187" s="3" t="s">
        <v>350</v>
      </c>
      <c r="B187" s="3" t="s">
        <v>374</v>
      </c>
      <c r="C187" s="3" t="s">
        <v>96</v>
      </c>
      <c r="D187" s="3">
        <v>656</v>
      </c>
      <c r="E187" s="3" t="s">
        <v>287</v>
      </c>
      <c r="F187" s="3" t="s">
        <v>375</v>
      </c>
      <c r="G187" s="2">
        <v>5.5</v>
      </c>
      <c r="H187" s="2">
        <v>8.5</v>
      </c>
    </row>
    <row r="188" spans="1:24" x14ac:dyDescent="0.25">
      <c r="A188" s="3" t="s">
        <v>350</v>
      </c>
      <c r="B188" s="3" t="s">
        <v>376</v>
      </c>
      <c r="C188" s="3" t="s">
        <v>96</v>
      </c>
      <c r="D188" s="3">
        <v>658</v>
      </c>
      <c r="E188" s="3" t="s">
        <v>95</v>
      </c>
      <c r="F188" s="3" t="s">
        <v>97</v>
      </c>
      <c r="G188" s="2">
        <v>1</v>
      </c>
      <c r="H188" s="2">
        <v>7</v>
      </c>
    </row>
    <row r="189" spans="1:24" x14ac:dyDescent="0.25">
      <c r="A189" s="3" t="s">
        <v>350</v>
      </c>
      <c r="B189" s="3" t="s">
        <v>377</v>
      </c>
      <c r="C189" s="3" t="s">
        <v>226</v>
      </c>
      <c r="D189" s="3">
        <v>666</v>
      </c>
      <c r="E189" s="3" t="s">
        <v>378</v>
      </c>
      <c r="F189" s="3" t="s">
        <v>379</v>
      </c>
      <c r="G189" s="2">
        <v>2.2000000000000002</v>
      </c>
      <c r="H189" s="2">
        <v>5.9</v>
      </c>
      <c r="X189" s="1" t="s">
        <v>380</v>
      </c>
    </row>
    <row r="190" spans="1:24" x14ac:dyDescent="0.25">
      <c r="A190" s="3" t="s">
        <v>350</v>
      </c>
      <c r="B190" s="3" t="s">
        <v>381</v>
      </c>
      <c r="C190" s="3" t="s">
        <v>55</v>
      </c>
    </row>
    <row r="191" spans="1:24" x14ac:dyDescent="0.25">
      <c r="A191" s="3" t="s">
        <v>350</v>
      </c>
      <c r="B191" s="3" t="s">
        <v>382</v>
      </c>
      <c r="C191" s="3" t="s">
        <v>220</v>
      </c>
    </row>
    <row r="192" spans="1:24" x14ac:dyDescent="0.25">
      <c r="A192" s="3" t="s">
        <v>350</v>
      </c>
      <c r="B192" s="3" t="s">
        <v>383</v>
      </c>
      <c r="C192" s="3" t="s">
        <v>55</v>
      </c>
    </row>
    <row r="193" spans="1:24" x14ac:dyDescent="0.25">
      <c r="A193" s="3" t="s">
        <v>350</v>
      </c>
      <c r="B193" s="3" t="s">
        <v>384</v>
      </c>
      <c r="C193" s="3" t="s">
        <v>142</v>
      </c>
    </row>
    <row r="194" spans="1:24" x14ac:dyDescent="0.25">
      <c r="A194" s="3" t="s">
        <v>350</v>
      </c>
      <c r="B194" s="3" t="s">
        <v>385</v>
      </c>
      <c r="C194" s="3" t="s">
        <v>93</v>
      </c>
    </row>
    <row r="195" spans="1:24" x14ac:dyDescent="0.25">
      <c r="A195" s="3" t="s">
        <v>350</v>
      </c>
      <c r="B195" s="3" t="s">
        <v>386</v>
      </c>
      <c r="C195" s="3" t="s">
        <v>135</v>
      </c>
      <c r="D195" s="3" t="s">
        <v>387</v>
      </c>
      <c r="E195" s="3" t="s">
        <v>388</v>
      </c>
      <c r="F195" s="3" t="s">
        <v>388</v>
      </c>
    </row>
    <row r="196" spans="1:24" x14ac:dyDescent="0.25">
      <c r="A196" s="3" t="s">
        <v>350</v>
      </c>
      <c r="B196" s="3" t="s">
        <v>389</v>
      </c>
      <c r="C196" s="3" t="s">
        <v>135</v>
      </c>
      <c r="D196" s="3">
        <v>952</v>
      </c>
      <c r="E196" s="3" t="s">
        <v>390</v>
      </c>
      <c r="F196" s="3" t="s">
        <v>390</v>
      </c>
    </row>
    <row r="197" spans="1:24" x14ac:dyDescent="0.25">
      <c r="A197" s="3" t="s">
        <v>350</v>
      </c>
      <c r="B197" s="3" t="s">
        <v>391</v>
      </c>
      <c r="C197" s="3" t="s">
        <v>156</v>
      </c>
    </row>
    <row r="198" spans="1:24" x14ac:dyDescent="0.25">
      <c r="A198" s="3" t="s">
        <v>350</v>
      </c>
      <c r="B198" s="3" t="s">
        <v>392</v>
      </c>
      <c r="C198" s="3" t="s">
        <v>68</v>
      </c>
    </row>
    <row r="199" spans="1:24" x14ac:dyDescent="0.25">
      <c r="A199" s="3" t="s">
        <v>350</v>
      </c>
      <c r="B199" s="3" t="s">
        <v>393</v>
      </c>
      <c r="C199" s="3" t="s">
        <v>110</v>
      </c>
    </row>
    <row r="200" spans="1:24" x14ac:dyDescent="0.25">
      <c r="A200" s="3" t="s">
        <v>350</v>
      </c>
      <c r="B200" s="3" t="s">
        <v>394</v>
      </c>
      <c r="C200" s="3" t="s">
        <v>63</v>
      </c>
    </row>
    <row r="201" spans="1:24" x14ac:dyDescent="0.25">
      <c r="A201" s="3" t="s">
        <v>350</v>
      </c>
      <c r="B201" s="3" t="s">
        <v>395</v>
      </c>
      <c r="C201" s="3" t="s">
        <v>106</v>
      </c>
    </row>
    <row r="202" spans="1:24" x14ac:dyDescent="0.25">
      <c r="A202" s="3" t="s">
        <v>350</v>
      </c>
      <c r="B202" s="3" t="s">
        <v>396</v>
      </c>
      <c r="C202" s="3" t="s">
        <v>182</v>
      </c>
      <c r="D202" s="3">
        <v>672</v>
      </c>
      <c r="E202" s="3" t="s">
        <v>236</v>
      </c>
      <c r="F202" s="3" t="s">
        <v>235</v>
      </c>
      <c r="G202" s="2">
        <v>6.7</v>
      </c>
      <c r="H202" s="2">
        <v>43.3</v>
      </c>
    </row>
    <row r="203" spans="1:24" x14ac:dyDescent="0.25">
      <c r="A203" s="3" t="s">
        <v>350</v>
      </c>
      <c r="B203" s="3" t="s">
        <v>397</v>
      </c>
      <c r="C203" s="3" t="s">
        <v>110</v>
      </c>
    </row>
    <row r="204" spans="1:24" x14ac:dyDescent="0.25">
      <c r="A204" s="3" t="s">
        <v>350</v>
      </c>
      <c r="B204" s="3" t="s">
        <v>398</v>
      </c>
      <c r="C204" s="3" t="s">
        <v>135</v>
      </c>
      <c r="D204" s="3" t="s">
        <v>399</v>
      </c>
      <c r="E204" s="3" t="s">
        <v>400</v>
      </c>
      <c r="F204" s="3" t="s">
        <v>401</v>
      </c>
    </row>
    <row r="205" spans="1:24" x14ac:dyDescent="0.25">
      <c r="A205" s="3" t="s">
        <v>350</v>
      </c>
      <c r="B205" s="3" t="s">
        <v>402</v>
      </c>
      <c r="C205" s="3" t="s">
        <v>93</v>
      </c>
    </row>
    <row r="206" spans="1:24" x14ac:dyDescent="0.25">
      <c r="A206" s="3" t="s">
        <v>350</v>
      </c>
      <c r="B206" s="3" t="s">
        <v>403</v>
      </c>
      <c r="C206" s="3" t="s">
        <v>182</v>
      </c>
      <c r="D206" s="3">
        <v>670</v>
      </c>
      <c r="E206" s="3" t="s">
        <v>302</v>
      </c>
      <c r="F206" s="3" t="s">
        <v>301</v>
      </c>
      <c r="G206" s="2">
        <v>2.5</v>
      </c>
      <c r="H206" s="2">
        <v>2.6</v>
      </c>
    </row>
    <row r="207" spans="1:24" ht="15.75" customHeight="1" x14ac:dyDescent="0.3">
      <c r="A207" s="3" t="s">
        <v>350</v>
      </c>
      <c r="B207" s="3" t="s">
        <v>404</v>
      </c>
      <c r="C207" s="3" t="s">
        <v>33</v>
      </c>
      <c r="D207" s="10">
        <v>660</v>
      </c>
      <c r="E207" s="3" t="s">
        <v>38</v>
      </c>
      <c r="F207" s="3" t="s">
        <v>405</v>
      </c>
      <c r="G207" s="2">
        <v>4.3</v>
      </c>
      <c r="H207" s="2">
        <v>10.9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5">
      <c r="A208" s="3" t="s">
        <v>350</v>
      </c>
      <c r="B208" s="3" t="s">
        <v>406</v>
      </c>
      <c r="C208" s="3" t="s">
        <v>129</v>
      </c>
    </row>
    <row r="209" spans="1:10" x14ac:dyDescent="0.25">
      <c r="A209" s="3" t="s">
        <v>350</v>
      </c>
      <c r="B209" s="3" t="s">
        <v>407</v>
      </c>
      <c r="C209" s="3" t="s">
        <v>177</v>
      </c>
    </row>
    <row r="210" spans="1:10" x14ac:dyDescent="0.25">
      <c r="A210" s="3" t="s">
        <v>350</v>
      </c>
      <c r="B210" s="3" t="s">
        <v>408</v>
      </c>
      <c r="C210" s="3" t="s">
        <v>174</v>
      </c>
    </row>
    <row r="211" spans="1:10" x14ac:dyDescent="0.25">
      <c r="A211" s="3" t="s">
        <v>350</v>
      </c>
      <c r="B211" s="3" t="s">
        <v>409</v>
      </c>
      <c r="C211" s="3" t="s">
        <v>250</v>
      </c>
    </row>
    <row r="212" spans="1:10" x14ac:dyDescent="0.25">
      <c r="A212" s="3" t="s">
        <v>350</v>
      </c>
      <c r="B212" s="3" t="s">
        <v>410</v>
      </c>
      <c r="C212" s="3" t="s">
        <v>193</v>
      </c>
      <c r="D212" s="3">
        <v>676</v>
      </c>
      <c r="E212" s="3" t="s">
        <v>195</v>
      </c>
      <c r="F212" s="3" t="s">
        <v>195</v>
      </c>
      <c r="G212" s="12">
        <f>0.6</f>
        <v>0.6</v>
      </c>
      <c r="H212" s="12">
        <f>0.6</f>
        <v>0.6</v>
      </c>
      <c r="I212" s="1">
        <v>165</v>
      </c>
      <c r="J212" s="1">
        <f>127+0.9+183</f>
        <v>310.89999999999998</v>
      </c>
    </row>
    <row r="213" spans="1:10" x14ac:dyDescent="0.25">
      <c r="A213" s="3" t="s">
        <v>350</v>
      </c>
      <c r="B213" s="3" t="s">
        <v>411</v>
      </c>
      <c r="C213" s="3" t="s">
        <v>189</v>
      </c>
    </row>
    <row r="214" spans="1:10" x14ac:dyDescent="0.25">
      <c r="A214" s="3" t="s">
        <v>350</v>
      </c>
      <c r="B214" s="3" t="s">
        <v>412</v>
      </c>
      <c r="C214" s="3" t="s">
        <v>42</v>
      </c>
      <c r="D214" s="3">
        <v>664</v>
      </c>
      <c r="E214" s="3" t="s">
        <v>413</v>
      </c>
      <c r="F214" s="3" t="s">
        <v>43</v>
      </c>
      <c r="G214" s="2">
        <v>3.6</v>
      </c>
      <c r="H214" s="2">
        <v>7.2</v>
      </c>
    </row>
    <row r="215" spans="1:10" x14ac:dyDescent="0.25">
      <c r="A215" s="3" t="s">
        <v>350</v>
      </c>
      <c r="B215" s="3" t="s">
        <v>414</v>
      </c>
      <c r="C215" s="3" t="s">
        <v>187</v>
      </c>
    </row>
    <row r="216" spans="1:10" x14ac:dyDescent="0.25">
      <c r="A216" s="3" t="s">
        <v>350</v>
      </c>
      <c r="B216" s="3" t="s">
        <v>415</v>
      </c>
      <c r="C216" s="3" t="s">
        <v>59</v>
      </c>
      <c r="D216" s="3">
        <v>652</v>
      </c>
      <c r="E216" s="3" t="s">
        <v>60</v>
      </c>
      <c r="F216" s="3" t="s">
        <v>58</v>
      </c>
      <c r="G216" s="2">
        <v>3.1</v>
      </c>
      <c r="H216" s="2">
        <v>12.6</v>
      </c>
    </row>
    <row r="217" spans="1:10" x14ac:dyDescent="0.25">
      <c r="A217" s="3" t="s">
        <v>350</v>
      </c>
      <c r="B217" s="3" t="s">
        <v>416</v>
      </c>
      <c r="C217" s="3" t="s">
        <v>52</v>
      </c>
    </row>
    <row r="218" spans="1:10" x14ac:dyDescent="0.25">
      <c r="A218" s="3" t="s">
        <v>350</v>
      </c>
      <c r="B218" s="3" t="s">
        <v>417</v>
      </c>
      <c r="C218" s="3" t="s">
        <v>57</v>
      </c>
    </row>
    <row r="219" spans="1:10" x14ac:dyDescent="0.25">
      <c r="A219" s="3" t="s">
        <v>418</v>
      </c>
      <c r="B219" s="3" t="s">
        <v>419</v>
      </c>
      <c r="C219" s="3" t="s">
        <v>52</v>
      </c>
    </row>
    <row r="220" spans="1:10" x14ac:dyDescent="0.25">
      <c r="A220" s="3" t="s">
        <v>418</v>
      </c>
      <c r="B220" s="3" t="s">
        <v>420</v>
      </c>
      <c r="C220" s="3" t="s">
        <v>215</v>
      </c>
    </row>
    <row r="221" spans="1:10" x14ac:dyDescent="0.25">
      <c r="A221" s="3" t="s">
        <v>418</v>
      </c>
      <c r="B221" s="3" t="s">
        <v>421</v>
      </c>
      <c r="C221" s="3" t="s">
        <v>93</v>
      </c>
    </row>
    <row r="222" spans="1:10" x14ac:dyDescent="0.25">
      <c r="A222" s="3" t="s">
        <v>418</v>
      </c>
      <c r="B222" s="3" t="s">
        <v>422</v>
      </c>
      <c r="C222" s="3" t="s">
        <v>135</v>
      </c>
    </row>
    <row r="223" spans="1:10" x14ac:dyDescent="0.25">
      <c r="A223" s="3" t="s">
        <v>418</v>
      </c>
      <c r="B223" s="3" t="s">
        <v>423</v>
      </c>
      <c r="C223" s="3" t="s">
        <v>52</v>
      </c>
    </row>
    <row r="224" spans="1:10" x14ac:dyDescent="0.25">
      <c r="A224" s="3" t="s">
        <v>350</v>
      </c>
      <c r="B224" s="3" t="s">
        <v>424</v>
      </c>
      <c r="C224" s="3" t="s">
        <v>78</v>
      </c>
      <c r="D224" s="3">
        <v>634</v>
      </c>
      <c r="E224" s="3" t="s">
        <v>424</v>
      </c>
      <c r="F224" s="3" t="s">
        <v>424</v>
      </c>
      <c r="G224" s="2">
        <v>0.1</v>
      </c>
      <c r="H224" s="2">
        <v>0.1</v>
      </c>
    </row>
    <row r="225" spans="1:10" x14ac:dyDescent="0.25">
      <c r="A225" s="3" t="s">
        <v>350</v>
      </c>
      <c r="B225" s="3" t="s">
        <v>425</v>
      </c>
      <c r="C225" s="3" t="s">
        <v>78</v>
      </c>
      <c r="D225" s="3">
        <v>632</v>
      </c>
      <c r="E225" s="3" t="s">
        <v>425</v>
      </c>
      <c r="F225" s="3" t="s">
        <v>425</v>
      </c>
      <c r="G225" s="2">
        <v>0.1</v>
      </c>
      <c r="H225" s="2">
        <v>0.1</v>
      </c>
    </row>
    <row r="226" spans="1:10" x14ac:dyDescent="0.25">
      <c r="A226" s="3" t="s">
        <v>350</v>
      </c>
      <c r="B226" s="3" t="s">
        <v>426</v>
      </c>
      <c r="C226" s="3" t="s">
        <v>74</v>
      </c>
      <c r="D226" s="3">
        <v>648</v>
      </c>
      <c r="E226" s="3" t="s">
        <v>145</v>
      </c>
      <c r="F226" s="3" t="s">
        <v>146</v>
      </c>
      <c r="G226" s="2">
        <v>0.6</v>
      </c>
      <c r="H226" s="2">
        <v>95.6</v>
      </c>
    </row>
    <row r="227" spans="1:10" x14ac:dyDescent="0.25">
      <c r="A227" s="3" t="s">
        <v>350</v>
      </c>
      <c r="B227" s="3" t="s">
        <v>73</v>
      </c>
      <c r="C227" s="3" t="s">
        <v>74</v>
      </c>
      <c r="D227" s="3">
        <v>650</v>
      </c>
      <c r="E227" s="3" t="s">
        <v>73</v>
      </c>
      <c r="F227" s="3" t="s">
        <v>427</v>
      </c>
      <c r="G227" s="2">
        <v>0.1</v>
      </c>
      <c r="H227" s="2">
        <v>123</v>
      </c>
      <c r="I227" s="13">
        <v>180</v>
      </c>
      <c r="J227" s="13">
        <v>180</v>
      </c>
    </row>
    <row r="228" spans="1:10" x14ac:dyDescent="0.25">
      <c r="A228" s="3" t="s">
        <v>350</v>
      </c>
      <c r="B228" s="3" t="s">
        <v>428</v>
      </c>
      <c r="C228" s="3" t="s">
        <v>89</v>
      </c>
      <c r="D228" s="3">
        <v>654</v>
      </c>
      <c r="E228" s="3" t="s">
        <v>428</v>
      </c>
      <c r="F228" s="3" t="s">
        <v>428</v>
      </c>
      <c r="G228" s="2">
        <v>0.1</v>
      </c>
      <c r="H228" s="2">
        <v>0.1</v>
      </c>
    </row>
    <row r="229" spans="1:10" x14ac:dyDescent="0.25">
      <c r="A229" s="3" t="s">
        <v>418</v>
      </c>
      <c r="B229" s="3" t="s">
        <v>429</v>
      </c>
      <c r="C229" s="3" t="s">
        <v>96</v>
      </c>
      <c r="D229" s="3">
        <v>656</v>
      </c>
      <c r="E229" s="3" t="s">
        <v>299</v>
      </c>
      <c r="F229" s="3" t="s">
        <v>298</v>
      </c>
      <c r="G229" s="2">
        <v>2.5</v>
      </c>
      <c r="H229" s="2">
        <v>3.1</v>
      </c>
    </row>
    <row r="230" spans="1:10" x14ac:dyDescent="0.25">
      <c r="A230" s="3" t="s">
        <v>418</v>
      </c>
      <c r="B230" s="3" t="s">
        <v>430</v>
      </c>
      <c r="C230" s="3" t="s">
        <v>85</v>
      </c>
    </row>
    <row r="231" spans="1:10" x14ac:dyDescent="0.25">
      <c r="A231" s="3" t="s">
        <v>418</v>
      </c>
      <c r="B231" s="3" t="s">
        <v>431</v>
      </c>
      <c r="C231" s="3" t="s">
        <v>135</v>
      </c>
    </row>
    <row r="232" spans="1:10" x14ac:dyDescent="0.25">
      <c r="A232" s="3" t="s">
        <v>418</v>
      </c>
      <c r="B232" s="3" t="s">
        <v>432</v>
      </c>
      <c r="C232" s="3" t="s">
        <v>99</v>
      </c>
    </row>
    <row r="233" spans="1:10" x14ac:dyDescent="0.25">
      <c r="A233" s="3" t="s">
        <v>418</v>
      </c>
      <c r="B233" s="3" t="s">
        <v>433</v>
      </c>
      <c r="C233" s="3" t="s">
        <v>135</v>
      </c>
    </row>
    <row r="234" spans="1:10" x14ac:dyDescent="0.25">
      <c r="A234" s="3" t="s">
        <v>418</v>
      </c>
      <c r="B234" s="3" t="s">
        <v>434</v>
      </c>
      <c r="C234" s="3" t="s">
        <v>110</v>
      </c>
    </row>
    <row r="235" spans="1:10" x14ac:dyDescent="0.25">
      <c r="A235" s="3" t="s">
        <v>418</v>
      </c>
      <c r="B235" s="3" t="s">
        <v>435</v>
      </c>
      <c r="C235" s="3" t="s">
        <v>177</v>
      </c>
    </row>
    <row r="236" spans="1:10" x14ac:dyDescent="0.25">
      <c r="A236" s="3" t="s">
        <v>418</v>
      </c>
      <c r="B236" s="3" t="s">
        <v>436</v>
      </c>
      <c r="C236" s="3" t="s">
        <v>116</v>
      </c>
      <c r="D236" s="3">
        <v>628</v>
      </c>
      <c r="E236" s="3" t="s">
        <v>201</v>
      </c>
      <c r="F236" s="3" t="s">
        <v>204</v>
      </c>
      <c r="G236" s="2">
        <v>1</v>
      </c>
      <c r="H236" s="2">
        <v>35</v>
      </c>
    </row>
    <row r="237" spans="1:10" x14ac:dyDescent="0.25">
      <c r="A237" s="3" t="s">
        <v>418</v>
      </c>
      <c r="B237" s="3" t="s">
        <v>437</v>
      </c>
      <c r="C237" s="3" t="s">
        <v>156</v>
      </c>
    </row>
    <row r="238" spans="1:10" x14ac:dyDescent="0.25">
      <c r="A238" s="3" t="s">
        <v>418</v>
      </c>
      <c r="B238" s="3" t="s">
        <v>438</v>
      </c>
      <c r="C238" s="3" t="s">
        <v>85</v>
      </c>
    </row>
    <row r="239" spans="1:10" x14ac:dyDescent="0.25">
      <c r="A239" s="3" t="s">
        <v>418</v>
      </c>
      <c r="B239" s="3" t="s">
        <v>439</v>
      </c>
      <c r="C239" s="3" t="s">
        <v>135</v>
      </c>
    </row>
    <row r="240" spans="1:10" x14ac:dyDescent="0.25">
      <c r="A240" s="3" t="s">
        <v>418</v>
      </c>
      <c r="B240" s="3" t="s">
        <v>440</v>
      </c>
      <c r="C240" s="3" t="s">
        <v>226</v>
      </c>
      <c r="D240" s="3">
        <v>666</v>
      </c>
      <c r="E240" s="3" t="s">
        <v>378</v>
      </c>
      <c r="F240" s="3" t="s">
        <v>225</v>
      </c>
      <c r="G240" s="2">
        <v>4.2</v>
      </c>
      <c r="H240" s="2">
        <v>7.1</v>
      </c>
    </row>
    <row r="241" spans="1:24" x14ac:dyDescent="0.25">
      <c r="A241" s="3" t="s">
        <v>418</v>
      </c>
      <c r="B241" s="3" t="s">
        <v>441</v>
      </c>
      <c r="C241" s="3" t="s">
        <v>226</v>
      </c>
      <c r="D241" s="3">
        <v>666</v>
      </c>
      <c r="E241" s="3" t="s">
        <v>225</v>
      </c>
      <c r="F241" s="3" t="s">
        <v>227</v>
      </c>
      <c r="G241" s="2">
        <v>2.4</v>
      </c>
      <c r="H241" s="2">
        <v>25.4</v>
      </c>
    </row>
    <row r="242" spans="1:24" x14ac:dyDescent="0.25">
      <c r="A242" s="3" t="s">
        <v>418</v>
      </c>
      <c r="B242" s="3" t="s">
        <v>265</v>
      </c>
      <c r="C242" s="3" t="s">
        <v>226</v>
      </c>
      <c r="D242" s="3">
        <v>668</v>
      </c>
      <c r="E242" s="3" t="s">
        <v>265</v>
      </c>
      <c r="F242" s="3" t="s">
        <v>442</v>
      </c>
      <c r="G242" s="2">
        <v>0.1</v>
      </c>
      <c r="H242" s="2">
        <v>0.1</v>
      </c>
    </row>
    <row r="243" spans="1:24" x14ac:dyDescent="0.25">
      <c r="A243" s="3" t="s">
        <v>418</v>
      </c>
      <c r="B243" s="3" t="s">
        <v>443</v>
      </c>
      <c r="C243" s="3" t="s">
        <v>193</v>
      </c>
      <c r="D243" s="3">
        <v>674</v>
      </c>
      <c r="E243" s="3" t="s">
        <v>334</v>
      </c>
      <c r="F243" s="3" t="s">
        <v>444</v>
      </c>
      <c r="G243" s="12">
        <v>0.1</v>
      </c>
      <c r="H243" s="12">
        <v>0.1</v>
      </c>
      <c r="I243" s="13">
        <v>44.12</v>
      </c>
      <c r="J243" s="13">
        <v>59.03</v>
      </c>
      <c r="K243" s="13"/>
      <c r="L243" s="13"/>
      <c r="M243" s="13"/>
    </row>
    <row r="244" spans="1:24" ht="15.75" customHeight="1" x14ac:dyDescent="0.3">
      <c r="A244" s="3" t="s">
        <v>418</v>
      </c>
      <c r="B244" s="3" t="s">
        <v>445</v>
      </c>
      <c r="C244" s="3" t="s">
        <v>33</v>
      </c>
      <c r="D244" s="10">
        <v>660</v>
      </c>
      <c r="E244" s="3" t="s">
        <v>446</v>
      </c>
      <c r="F244" s="3" t="s">
        <v>447</v>
      </c>
      <c r="G244" s="2">
        <v>2.9</v>
      </c>
      <c r="H244" s="2">
        <v>4.2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x14ac:dyDescent="0.25">
      <c r="A245" s="3" t="s">
        <v>418</v>
      </c>
      <c r="B245" s="3" t="s">
        <v>448</v>
      </c>
      <c r="C245" s="3" t="s">
        <v>193</v>
      </c>
      <c r="D245" s="3">
        <v>676</v>
      </c>
      <c r="E245" s="3" t="s">
        <v>195</v>
      </c>
      <c r="F245" s="3" t="s">
        <v>449</v>
      </c>
      <c r="G245" s="2">
        <v>0.9</v>
      </c>
      <c r="H245" s="2">
        <v>1</v>
      </c>
    </row>
    <row r="246" spans="1:24" x14ac:dyDescent="0.25">
      <c r="A246" s="3" t="s">
        <v>418</v>
      </c>
      <c r="B246" s="3" t="s">
        <v>450</v>
      </c>
      <c r="C246" s="3" t="s">
        <v>116</v>
      </c>
      <c r="D246" s="3">
        <v>626</v>
      </c>
      <c r="E246" s="3" t="s">
        <v>254</v>
      </c>
      <c r="F246" s="3" t="s">
        <v>255</v>
      </c>
      <c r="G246" s="2">
        <v>5.9</v>
      </c>
      <c r="H246" s="2">
        <v>39.200000000000003</v>
      </c>
    </row>
    <row r="247" spans="1:24" x14ac:dyDescent="0.25">
      <c r="A247" s="3" t="s">
        <v>418</v>
      </c>
      <c r="B247" s="3" t="s">
        <v>451</v>
      </c>
      <c r="C247" s="3" t="s">
        <v>135</v>
      </c>
      <c r="D247" s="3">
        <v>952</v>
      </c>
    </row>
    <row r="248" spans="1:24" x14ac:dyDescent="0.25">
      <c r="A248" s="3" t="s">
        <v>418</v>
      </c>
      <c r="B248" s="3" t="s">
        <v>452</v>
      </c>
      <c r="C248" s="3" t="s">
        <v>182</v>
      </c>
      <c r="D248" s="3">
        <v>672</v>
      </c>
      <c r="E248" s="3" t="s">
        <v>235</v>
      </c>
      <c r="F248" s="3" t="s">
        <v>235</v>
      </c>
      <c r="G248" s="2">
        <v>0.1</v>
      </c>
      <c r="H248" s="2">
        <v>0.1</v>
      </c>
      <c r="I248" s="13">
        <v>25</v>
      </c>
      <c r="J248" s="1">
        <v>27.8</v>
      </c>
    </row>
    <row r="249" spans="1:24" x14ac:dyDescent="0.25">
      <c r="A249" s="3" t="s">
        <v>418</v>
      </c>
      <c r="B249" s="3" t="s">
        <v>453</v>
      </c>
      <c r="C249" s="3" t="s">
        <v>63</v>
      </c>
      <c r="D249" s="3" t="s">
        <v>64</v>
      </c>
      <c r="E249" s="3" t="s">
        <v>65</v>
      </c>
      <c r="F249" s="3" t="s">
        <v>65</v>
      </c>
    </row>
    <row r="250" spans="1:24" x14ac:dyDescent="0.25">
      <c r="A250" s="3" t="s">
        <v>418</v>
      </c>
      <c r="B250" s="3" t="s">
        <v>433</v>
      </c>
      <c r="C250" s="3" t="s">
        <v>63</v>
      </c>
      <c r="D250" s="3" t="s">
        <v>454</v>
      </c>
      <c r="E250" s="3" t="s">
        <v>455</v>
      </c>
      <c r="F250" s="3" t="s">
        <v>456</v>
      </c>
    </row>
    <row r="251" spans="1:24" x14ac:dyDescent="0.25">
      <c r="A251" s="3" t="s">
        <v>418</v>
      </c>
      <c r="B251" s="3" t="s">
        <v>457</v>
      </c>
      <c r="C251" s="3" t="s">
        <v>63</v>
      </c>
      <c r="D251" s="3" t="s">
        <v>458</v>
      </c>
      <c r="E251" s="3" t="s">
        <v>457</v>
      </c>
      <c r="F251" s="3" t="s">
        <v>457</v>
      </c>
    </row>
    <row r="252" spans="1:24" x14ac:dyDescent="0.25">
      <c r="A252" s="3" t="s">
        <v>418</v>
      </c>
      <c r="B252" s="3" t="s">
        <v>457</v>
      </c>
      <c r="C252" s="3" t="s">
        <v>63</v>
      </c>
      <c r="D252" s="3" t="s">
        <v>459</v>
      </c>
      <c r="E252" s="3" t="s">
        <v>457</v>
      </c>
      <c r="F252" s="3" t="s">
        <v>457</v>
      </c>
    </row>
    <row r="253" spans="1:24" x14ac:dyDescent="0.25">
      <c r="A253" s="3" t="s">
        <v>418</v>
      </c>
      <c r="B253" s="3" t="s">
        <v>460</v>
      </c>
      <c r="C253" s="3" t="s">
        <v>139</v>
      </c>
      <c r="D253" s="3" t="s">
        <v>459</v>
      </c>
      <c r="E253" s="3" t="s">
        <v>457</v>
      </c>
      <c r="F253" s="3" t="s">
        <v>457</v>
      </c>
    </row>
    <row r="254" spans="1:24" x14ac:dyDescent="0.25">
      <c r="A254" s="3" t="s">
        <v>40</v>
      </c>
      <c r="B254" s="3" t="s">
        <v>65</v>
      </c>
      <c r="C254" s="3" t="s">
        <v>63</v>
      </c>
    </row>
    <row r="255" spans="1:24" x14ac:dyDescent="0.25">
      <c r="A255" s="3" t="s">
        <v>40</v>
      </c>
      <c r="C255" s="3" t="s">
        <v>63</v>
      </c>
      <c r="D255" s="3" t="s">
        <v>454</v>
      </c>
      <c r="E255" s="3" t="s">
        <v>455</v>
      </c>
    </row>
    <row r="256" spans="1:24" x14ac:dyDescent="0.25">
      <c r="A256" s="3" t="s">
        <v>350</v>
      </c>
      <c r="B256" s="3" t="s">
        <v>398</v>
      </c>
      <c r="C256" s="3" t="s">
        <v>135</v>
      </c>
      <c r="D256" s="3" t="s">
        <v>461</v>
      </c>
      <c r="E256" s="3" t="s">
        <v>462</v>
      </c>
      <c r="F256" s="3" t="s">
        <v>462</v>
      </c>
    </row>
    <row r="257" spans="1:10" x14ac:dyDescent="0.25">
      <c r="A257" s="3" t="s">
        <v>350</v>
      </c>
      <c r="B257" s="3" t="s">
        <v>398</v>
      </c>
      <c r="C257" s="3" t="s">
        <v>135</v>
      </c>
      <c r="D257" s="3" t="s">
        <v>463</v>
      </c>
      <c r="E257" s="3" t="s">
        <v>464</v>
      </c>
      <c r="F257" s="3" t="s">
        <v>464</v>
      </c>
    </row>
    <row r="258" spans="1:10" x14ac:dyDescent="0.25">
      <c r="A258" s="3" t="s">
        <v>350</v>
      </c>
      <c r="B258" s="3" t="s">
        <v>389</v>
      </c>
      <c r="C258" s="3" t="s">
        <v>135</v>
      </c>
      <c r="D258" s="3" t="s">
        <v>465</v>
      </c>
      <c r="E258" s="3" t="s">
        <v>466</v>
      </c>
      <c r="F258" s="3" t="s">
        <v>466</v>
      </c>
    </row>
    <row r="259" spans="1:10" x14ac:dyDescent="0.25">
      <c r="A259" s="3" t="s">
        <v>350</v>
      </c>
      <c r="B259" s="3" t="s">
        <v>389</v>
      </c>
      <c r="C259" s="3" t="s">
        <v>135</v>
      </c>
      <c r="D259" s="3" t="s">
        <v>467</v>
      </c>
      <c r="E259" s="3" t="s">
        <v>462</v>
      </c>
      <c r="F259" s="3" t="s">
        <v>462</v>
      </c>
    </row>
    <row r="260" spans="1:10" x14ac:dyDescent="0.25">
      <c r="D260" s="1" t="s">
        <v>458</v>
      </c>
    </row>
    <row r="261" spans="1:10" x14ac:dyDescent="0.25">
      <c r="D261" s="1" t="s">
        <v>468</v>
      </c>
    </row>
    <row r="262" spans="1:10" x14ac:dyDescent="0.25">
      <c r="D262" s="1" t="s">
        <v>469</v>
      </c>
    </row>
    <row r="263" spans="1:10" x14ac:dyDescent="0.25">
      <c r="D263" s="1" t="s">
        <v>470</v>
      </c>
    </row>
    <row r="264" spans="1:10" x14ac:dyDescent="0.25">
      <c r="D264" s="1" t="s">
        <v>471</v>
      </c>
    </row>
    <row r="265" spans="1:10" x14ac:dyDescent="0.25">
      <c r="D265" s="1" t="s">
        <v>472</v>
      </c>
    </row>
    <row r="266" spans="1:10" x14ac:dyDescent="0.25">
      <c r="D266" s="1" t="s">
        <v>473</v>
      </c>
    </row>
    <row r="267" spans="1:10" x14ac:dyDescent="0.25">
      <c r="D267" s="1" t="s">
        <v>474</v>
      </c>
    </row>
    <row r="268" spans="1:10" x14ac:dyDescent="0.25">
      <c r="D268" s="1" t="s">
        <v>475</v>
      </c>
    </row>
    <row r="269" spans="1:10" x14ac:dyDescent="0.25">
      <c r="A269" s="3" t="s">
        <v>418</v>
      </c>
      <c r="B269" s="3" t="s">
        <v>403</v>
      </c>
      <c r="C269" s="3" t="s">
        <v>182</v>
      </c>
      <c r="D269" s="3">
        <v>670</v>
      </c>
      <c r="E269" s="3" t="s">
        <v>302</v>
      </c>
      <c r="F269" s="3" t="s">
        <v>302</v>
      </c>
      <c r="G269" s="2">
        <v>0.1</v>
      </c>
      <c r="H269" s="2">
        <v>2.4</v>
      </c>
      <c r="I269" s="1">
        <f>128+24</f>
        <v>152</v>
      </c>
      <c r="J269" s="1">
        <f>171+24</f>
        <v>195</v>
      </c>
    </row>
    <row r="270" spans="1:10" x14ac:dyDescent="0.25">
      <c r="A270" s="3" t="s">
        <v>418</v>
      </c>
      <c r="B270" s="3" t="s">
        <v>117</v>
      </c>
      <c r="C270" s="3" t="s">
        <v>116</v>
      </c>
      <c r="D270" s="3">
        <v>624</v>
      </c>
      <c r="E270" s="3" t="s">
        <v>117</v>
      </c>
      <c r="F270" s="3" t="s">
        <v>117</v>
      </c>
      <c r="G270" s="2">
        <v>0.1</v>
      </c>
      <c r="H270" s="2">
        <v>0.1</v>
      </c>
    </row>
    <row r="271" spans="1:10" x14ac:dyDescent="0.25">
      <c r="A271" s="3" t="s">
        <v>418</v>
      </c>
      <c r="B271" s="3" t="s">
        <v>476</v>
      </c>
      <c r="C271" s="3" t="s">
        <v>139</v>
      </c>
      <c r="D271" s="3" t="s">
        <v>477</v>
      </c>
    </row>
    <row r="272" spans="1:10" x14ac:dyDescent="0.25">
      <c r="A272" s="3" t="s">
        <v>418</v>
      </c>
      <c r="B272" s="3" t="s">
        <v>476</v>
      </c>
      <c r="C272" s="3" t="s">
        <v>139</v>
      </c>
      <c r="D272" s="3" t="s">
        <v>478</v>
      </c>
    </row>
    <row r="273" spans="1:4" x14ac:dyDescent="0.25">
      <c r="A273" s="3" t="s">
        <v>418</v>
      </c>
      <c r="B273" s="3" t="s">
        <v>476</v>
      </c>
      <c r="C273" s="3" t="s">
        <v>139</v>
      </c>
      <c r="D273" s="3" t="s">
        <v>479</v>
      </c>
    </row>
    <row r="274" spans="1:4" x14ac:dyDescent="0.25">
      <c r="D274" s="3">
        <v>650</v>
      </c>
    </row>
    <row r="275" spans="1:4" x14ac:dyDescent="0.25">
      <c r="D275" s="3">
        <v>648</v>
      </c>
    </row>
    <row r="276" spans="1:4" x14ac:dyDescent="0.25">
      <c r="D276" s="3">
        <v>654</v>
      </c>
    </row>
  </sheetData>
  <conditionalFormatting sqref="B166:B167">
    <cfRule type="duplicateValues" dxfId="13" priority="1"/>
  </conditionalFormatting>
  <conditionalFormatting sqref="B161:B164">
    <cfRule type="duplicateValues" dxfId="12" priority="2"/>
  </conditionalFormatting>
  <conditionalFormatting sqref="B158">
    <cfRule type="duplicateValues" dxfId="11" priority="3"/>
  </conditionalFormatting>
  <conditionalFormatting sqref="B128">
    <cfRule type="duplicateValues" dxfId="10" priority="4"/>
  </conditionalFormatting>
  <conditionalFormatting sqref="B130">
    <cfRule type="duplicateValues" dxfId="9" priority="5"/>
  </conditionalFormatting>
  <conditionalFormatting sqref="B133:B134">
    <cfRule type="duplicateValues" dxfId="8" priority="6"/>
  </conditionalFormatting>
  <conditionalFormatting sqref="B136:B142">
    <cfRule type="duplicateValues" dxfId="7" priority="7"/>
  </conditionalFormatting>
  <conditionalFormatting sqref="B147:B149">
    <cfRule type="duplicateValues" dxfId="6" priority="8"/>
  </conditionalFormatting>
  <conditionalFormatting sqref="B152:B154">
    <cfRule type="duplicateValues" dxfId="5" priority="9"/>
  </conditionalFormatting>
  <conditionalFormatting sqref="B156">
    <cfRule type="duplicateValues" dxfId="4" priority="10"/>
  </conditionalFormatting>
  <conditionalFormatting sqref="E153">
    <cfRule type="duplicateValues" dxfId="3" priority="11"/>
  </conditionalFormatting>
  <conditionalFormatting sqref="B144">
    <cfRule type="duplicateValues" dxfId="2" priority="12"/>
  </conditionalFormatting>
  <conditionalFormatting sqref="B143">
    <cfRule type="duplicateValues" dxfId="1" priority="13"/>
  </conditionalFormatting>
  <conditionalFormatting sqref="E154">
    <cfRule type="duplicateValues" dxfId="0" priority="1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MSC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Lawrence, Todd T</dc:creator>
  <cp:lastModifiedBy>68bt3, Rpa</cp:lastModifiedBy>
  <dcterms:created xsi:type="dcterms:W3CDTF">2019-01-30T14:25:34Z</dcterms:created>
  <dcterms:modified xsi:type="dcterms:W3CDTF">2020-04-20T20:59:46Z</dcterms:modified>
</cp:coreProperties>
</file>