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88F4BFF5-22AA-46FB-A5A3-446DA3976DF3}" xr6:coauthVersionLast="45" xr6:coauthVersionMax="45" xr10:uidLastSave="{00000000-0000-0000-0000-000000000000}"/>
  <bookViews>
    <workbookView xWindow="4440" yWindow="2724" windowWidth="18600" windowHeight="7620" xr2:uid="{00000000-000D-0000-FFFF-FFFF00000000}"/>
  </bookViews>
  <sheets>
    <sheet name="Sheet1" sheetId="1" r:id="rId1"/>
    <sheet name="Sheet2" sheetId="2" state="hidden" r:id="rId2"/>
    <sheet name="Sheet3" sheetId="3" state="hidden" r:id="rId3"/>
    <sheet name="Sheet4" sheetId="7" state="hidden" r:id="rId4"/>
    <sheet name="AA Type" sheetId="4" r:id="rId5"/>
    <sheet name="Productivity" sheetId="6" r:id="rId6"/>
  </sheets>
  <definedNames>
    <definedName name="_xlnm._FilterDatabase" localSheetId="0" hidden="1">Sheet1!$S$2:$U$470</definedName>
    <definedName name="_xlnm._FilterDatabase" localSheetId="1" hidden="1">Sheet2!$A$1:$F$321</definedName>
    <definedName name="_xlnm._FilterDatabase" localSheetId="2" hidden="1">Sheet3!$A$1</definedName>
    <definedName name="_xlnm.Print_Area" localSheetId="0">Sheet1!$A$1:$V$470</definedName>
  </definedNames>
  <calcPr calcId="181029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2" i="1" l="1"/>
  <c r="A23" i="1"/>
  <c r="A24" i="1"/>
  <c r="A25" i="1"/>
  <c r="A26" i="1"/>
  <c r="A27" i="1"/>
  <c r="E40" i="1"/>
  <c r="E41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 l="1"/>
  <c r="A21" i="1" l="1"/>
  <c r="A20" i="1"/>
  <c r="A19" i="1"/>
  <c r="A18" i="1"/>
  <c r="A17" i="1"/>
  <c r="A16" i="1"/>
  <c r="A15" i="1"/>
  <c r="A14" i="1"/>
  <c r="A13" i="1"/>
  <c r="A12" i="1"/>
  <c r="A11" i="1"/>
  <c r="A10" i="1"/>
  <c r="H51" i="1" l="1"/>
  <c r="H98" i="1" s="1"/>
  <c r="H145" i="1" s="1"/>
  <c r="H192" i="1" s="1"/>
  <c r="H239" i="1" s="1"/>
  <c r="H286" i="1" s="1"/>
  <c r="H333" i="1" s="1"/>
  <c r="H380" i="1" s="1"/>
  <c r="H427" i="1" s="1"/>
  <c r="B51" i="1"/>
  <c r="B98" i="1" s="1"/>
  <c r="B145" i="1" s="1"/>
  <c r="B192" i="1" s="1"/>
  <c r="B239" i="1" s="1"/>
  <c r="B286" i="1" s="1"/>
  <c r="B333" i="1" s="1"/>
  <c r="B380" i="1" s="1"/>
  <c r="B427" i="1" s="1"/>
  <c r="A307" i="2" l="1"/>
  <c r="F307" i="2" s="1"/>
  <c r="B307" i="2"/>
  <c r="C307" i="2"/>
  <c r="D307" i="2"/>
  <c r="A307" i="7" s="1"/>
  <c r="B307" i="7" s="1"/>
  <c r="E307" i="2"/>
  <c r="A308" i="2"/>
  <c r="F308" i="2" s="1"/>
  <c r="B308" i="2"/>
  <c r="C308" i="2"/>
  <c r="D308" i="2"/>
  <c r="A308" i="7" s="1"/>
  <c r="B308" i="7" s="1"/>
  <c r="E308" i="2"/>
  <c r="A309" i="2"/>
  <c r="F309" i="2" s="1"/>
  <c r="B309" i="2"/>
  <c r="C309" i="2"/>
  <c r="D309" i="2"/>
  <c r="A309" i="7" s="1"/>
  <c r="B309" i="7" s="1"/>
  <c r="E309" i="2"/>
  <c r="A310" i="2"/>
  <c r="F310" i="2" s="1"/>
  <c r="B310" i="2"/>
  <c r="C310" i="2"/>
  <c r="D310" i="2"/>
  <c r="A310" i="7" s="1"/>
  <c r="B310" i="7" s="1"/>
  <c r="E310" i="2"/>
  <c r="A311" i="2"/>
  <c r="F311" i="2" s="1"/>
  <c r="B311" i="2"/>
  <c r="C311" i="2"/>
  <c r="D311" i="2"/>
  <c r="A311" i="7" s="1"/>
  <c r="B311" i="7" s="1"/>
  <c r="E311" i="2"/>
  <c r="A312" i="2"/>
  <c r="F312" i="2" s="1"/>
  <c r="B312" i="2"/>
  <c r="C312" i="2"/>
  <c r="D312" i="2"/>
  <c r="A312" i="7" s="1"/>
  <c r="B312" i="7" s="1"/>
  <c r="E312" i="2"/>
  <c r="A313" i="2"/>
  <c r="F313" i="2" s="1"/>
  <c r="B313" i="2"/>
  <c r="C313" i="2"/>
  <c r="D313" i="2"/>
  <c r="A313" i="7" s="1"/>
  <c r="B313" i="7" s="1"/>
  <c r="E313" i="2"/>
  <c r="A314" i="2"/>
  <c r="F314" i="2" s="1"/>
  <c r="B314" i="2"/>
  <c r="C314" i="2"/>
  <c r="D314" i="2"/>
  <c r="A314" i="7" s="1"/>
  <c r="B314" i="7" s="1"/>
  <c r="E314" i="2"/>
  <c r="A315" i="2"/>
  <c r="F315" i="2" s="1"/>
  <c r="B315" i="2"/>
  <c r="C315" i="2"/>
  <c r="D315" i="2"/>
  <c r="A315" i="7" s="1"/>
  <c r="B315" i="7" s="1"/>
  <c r="E315" i="2"/>
  <c r="A316" i="2"/>
  <c r="F316" i="2" s="1"/>
  <c r="B316" i="2"/>
  <c r="C316" i="2"/>
  <c r="D316" i="2"/>
  <c r="A316" i="7" s="1"/>
  <c r="B316" i="7" s="1"/>
  <c r="E316" i="2"/>
  <c r="A317" i="2"/>
  <c r="F317" i="2" s="1"/>
  <c r="B317" i="2"/>
  <c r="C317" i="2"/>
  <c r="D317" i="2"/>
  <c r="A317" i="7" s="1"/>
  <c r="B317" i="7" s="1"/>
  <c r="E317" i="2"/>
  <c r="A318" i="2"/>
  <c r="F318" i="2" s="1"/>
  <c r="B318" i="2"/>
  <c r="C318" i="2"/>
  <c r="D318" i="2"/>
  <c r="A318" i="7" s="1"/>
  <c r="B318" i="7" s="1"/>
  <c r="E318" i="2"/>
  <c r="A319" i="2"/>
  <c r="F319" i="2" s="1"/>
  <c r="B319" i="2"/>
  <c r="C319" i="2"/>
  <c r="D319" i="2"/>
  <c r="A319" i="7" s="1"/>
  <c r="B319" i="7" s="1"/>
  <c r="E319" i="2"/>
  <c r="A320" i="2"/>
  <c r="F320" i="2" s="1"/>
  <c r="B320" i="2"/>
  <c r="C320" i="2"/>
  <c r="D320" i="2"/>
  <c r="A320" i="7" s="1"/>
  <c r="B320" i="7" s="1"/>
  <c r="E320" i="2"/>
  <c r="A321" i="2"/>
  <c r="F321" i="2" s="1"/>
  <c r="B321" i="2"/>
  <c r="C321" i="2"/>
  <c r="D321" i="2"/>
  <c r="A321" i="7" s="1"/>
  <c r="B321" i="7" s="1"/>
  <c r="E321" i="2"/>
  <c r="A305" i="3" l="1"/>
  <c r="A306" i="3"/>
  <c r="G306" i="3" s="1"/>
  <c r="H306" i="3" s="1"/>
  <c r="A307" i="3"/>
  <c r="A308" i="3"/>
  <c r="I308" i="3" s="1"/>
  <c r="J308" i="3" s="1"/>
  <c r="A309" i="3"/>
  <c r="D309" i="3" s="1"/>
  <c r="A310" i="3"/>
  <c r="C310" i="3" s="1"/>
  <c r="A311" i="3"/>
  <c r="D311" i="3" s="1"/>
  <c r="A312" i="3"/>
  <c r="A313" i="3"/>
  <c r="C313" i="3" s="1"/>
  <c r="A314" i="3"/>
  <c r="M314" i="3" s="1"/>
  <c r="A315" i="3"/>
  <c r="A316" i="3"/>
  <c r="G316" i="3" s="1"/>
  <c r="H316" i="3" s="1"/>
  <c r="A317" i="3"/>
  <c r="B317" i="3" s="1"/>
  <c r="A318" i="3"/>
  <c r="I318" i="3" s="1"/>
  <c r="J318" i="3" s="1"/>
  <c r="A319" i="3"/>
  <c r="A320" i="3"/>
  <c r="B320" i="3" s="1"/>
  <c r="A321" i="3"/>
  <c r="G321" i="3" s="1"/>
  <c r="H321" i="3" s="1"/>
  <c r="A3" i="3"/>
  <c r="D3" i="3" s="1"/>
  <c r="A4" i="3"/>
  <c r="G4" i="3" s="1"/>
  <c r="H4" i="3" s="1"/>
  <c r="A5" i="3"/>
  <c r="D5" i="3" s="1"/>
  <c r="A6" i="3"/>
  <c r="C6" i="3" s="1"/>
  <c r="A7" i="3"/>
  <c r="A8" i="3"/>
  <c r="C8" i="3" s="1"/>
  <c r="A9" i="3"/>
  <c r="D9" i="3" s="1"/>
  <c r="A10" i="3"/>
  <c r="G10" i="3" s="1"/>
  <c r="H10" i="3" s="1"/>
  <c r="A11" i="3"/>
  <c r="D11" i="3" s="1"/>
  <c r="A12" i="3"/>
  <c r="C12" i="3" s="1"/>
  <c r="A13" i="3"/>
  <c r="D13" i="3" s="1"/>
  <c r="A14" i="3"/>
  <c r="G14" i="3" s="1"/>
  <c r="H14" i="3" s="1"/>
  <c r="A15" i="3"/>
  <c r="A16" i="3"/>
  <c r="D16" i="3" s="1"/>
  <c r="A17" i="3"/>
  <c r="C17" i="3" s="1"/>
  <c r="A18" i="3"/>
  <c r="G18" i="3" s="1"/>
  <c r="H18" i="3" s="1"/>
  <c r="A19" i="3"/>
  <c r="A20" i="3"/>
  <c r="D20" i="3" s="1"/>
  <c r="A21" i="3"/>
  <c r="C21" i="3" s="1"/>
  <c r="A22" i="3"/>
  <c r="G22" i="3" s="1"/>
  <c r="H22" i="3" s="1"/>
  <c r="A23" i="3"/>
  <c r="B23" i="3" s="1"/>
  <c r="A24" i="3"/>
  <c r="D24" i="3" s="1"/>
  <c r="A25" i="3"/>
  <c r="G25" i="3" s="1"/>
  <c r="H25" i="3" s="1"/>
  <c r="A26" i="3"/>
  <c r="D26" i="3" s="1"/>
  <c r="A27" i="3"/>
  <c r="C27" i="3" s="1"/>
  <c r="A28" i="3"/>
  <c r="G28" i="3" s="1"/>
  <c r="H28" i="3" s="1"/>
  <c r="A29" i="3"/>
  <c r="B29" i="3" s="1"/>
  <c r="A30" i="3"/>
  <c r="G30" i="3" s="1"/>
  <c r="H30" i="3" s="1"/>
  <c r="A31" i="3"/>
  <c r="C31" i="3" s="1"/>
  <c r="A32" i="3"/>
  <c r="G32" i="3" s="1"/>
  <c r="H32" i="3" s="1"/>
  <c r="A33" i="3"/>
  <c r="G33" i="3" s="1"/>
  <c r="H33" i="3" s="1"/>
  <c r="A34" i="3"/>
  <c r="B34" i="3" s="1"/>
  <c r="A35" i="3"/>
  <c r="A36" i="3"/>
  <c r="G36" i="3" s="1"/>
  <c r="H36" i="3" s="1"/>
  <c r="A37" i="3"/>
  <c r="B37" i="3" s="1"/>
  <c r="A38" i="3"/>
  <c r="D38" i="3" s="1"/>
  <c r="A39" i="3"/>
  <c r="C39" i="3" s="1"/>
  <c r="A40" i="3"/>
  <c r="G40" i="3" s="1"/>
  <c r="H40" i="3" s="1"/>
  <c r="A41" i="3"/>
  <c r="C41" i="3" s="1"/>
  <c r="A42" i="3"/>
  <c r="B42" i="3" s="1"/>
  <c r="A43" i="3"/>
  <c r="C43" i="3" s="1"/>
  <c r="A44" i="3"/>
  <c r="D44" i="3" s="1"/>
  <c r="A45" i="3"/>
  <c r="D45" i="3" s="1"/>
  <c r="A46" i="3"/>
  <c r="G46" i="3" s="1"/>
  <c r="H46" i="3" s="1"/>
  <c r="A47" i="3"/>
  <c r="C47" i="3" s="1"/>
  <c r="A48" i="3"/>
  <c r="D48" i="3" s="1"/>
  <c r="A49" i="3"/>
  <c r="G49" i="3" s="1"/>
  <c r="H49" i="3" s="1"/>
  <c r="A50" i="3"/>
  <c r="C50" i="3" s="1"/>
  <c r="A51" i="3"/>
  <c r="C51" i="3" s="1"/>
  <c r="A52" i="3"/>
  <c r="D52" i="3" s="1"/>
  <c r="A53" i="3"/>
  <c r="B53" i="3" s="1"/>
  <c r="A54" i="3"/>
  <c r="B54" i="3" s="1"/>
  <c r="A55" i="3"/>
  <c r="A56" i="3"/>
  <c r="B56" i="3" s="1"/>
  <c r="A57" i="3"/>
  <c r="C57" i="3" s="1"/>
  <c r="A58" i="3"/>
  <c r="C58" i="3" s="1"/>
  <c r="A59" i="3"/>
  <c r="A60" i="3"/>
  <c r="G60" i="3" s="1"/>
  <c r="H60" i="3" s="1"/>
  <c r="A61" i="3"/>
  <c r="D61" i="3" s="1"/>
  <c r="A62" i="3"/>
  <c r="G62" i="3" s="1"/>
  <c r="H62" i="3" s="1"/>
  <c r="A63" i="3"/>
  <c r="A64" i="3"/>
  <c r="G64" i="3" s="1"/>
  <c r="H64" i="3" s="1"/>
  <c r="A65" i="3"/>
  <c r="G65" i="3" s="1"/>
  <c r="H65" i="3" s="1"/>
  <c r="A66" i="3"/>
  <c r="G66" i="3" s="1"/>
  <c r="H66" i="3" s="1"/>
  <c r="A67" i="3"/>
  <c r="G67" i="3" s="1"/>
  <c r="H67" i="3" s="1"/>
  <c r="A68" i="3"/>
  <c r="G68" i="3" s="1"/>
  <c r="H68" i="3" s="1"/>
  <c r="A69" i="3"/>
  <c r="B69" i="3" s="1"/>
  <c r="A70" i="3"/>
  <c r="B70" i="3" s="1"/>
  <c r="A71" i="3"/>
  <c r="G71" i="3" s="1"/>
  <c r="H71" i="3" s="1"/>
  <c r="A72" i="3"/>
  <c r="D72" i="3" s="1"/>
  <c r="A73" i="3"/>
  <c r="C73" i="3" s="1"/>
  <c r="A74" i="3"/>
  <c r="C74" i="3" s="1"/>
  <c r="A75" i="3"/>
  <c r="G75" i="3" s="1"/>
  <c r="H75" i="3" s="1"/>
  <c r="A76" i="3"/>
  <c r="G76" i="3" s="1"/>
  <c r="H76" i="3" s="1"/>
  <c r="A77" i="3"/>
  <c r="G77" i="3" s="1"/>
  <c r="H77" i="3" s="1"/>
  <c r="A78" i="3"/>
  <c r="D78" i="3" s="1"/>
  <c r="A79" i="3"/>
  <c r="G79" i="3" s="1"/>
  <c r="H79" i="3" s="1"/>
  <c r="A80" i="3"/>
  <c r="C80" i="3" s="1"/>
  <c r="A81" i="3"/>
  <c r="B81" i="3" s="1"/>
  <c r="A82" i="3"/>
  <c r="D82" i="3" s="1"/>
  <c r="A83" i="3"/>
  <c r="G83" i="3" s="1"/>
  <c r="H83" i="3" s="1"/>
  <c r="A84" i="3"/>
  <c r="A85" i="3"/>
  <c r="D85" i="3" s="1"/>
  <c r="A86" i="3"/>
  <c r="C86" i="3" s="1"/>
  <c r="A87" i="3"/>
  <c r="G87" i="3" s="1"/>
  <c r="H87" i="3" s="1"/>
  <c r="A88" i="3"/>
  <c r="B88" i="3" s="1"/>
  <c r="A89" i="3"/>
  <c r="A90" i="3"/>
  <c r="B90" i="3" s="1"/>
  <c r="A91" i="3"/>
  <c r="G91" i="3" s="1"/>
  <c r="H91" i="3" s="1"/>
  <c r="A92" i="3"/>
  <c r="A93" i="3"/>
  <c r="D93" i="3" s="1"/>
  <c r="A94" i="3"/>
  <c r="C94" i="3" s="1"/>
  <c r="A95" i="3"/>
  <c r="G95" i="3" s="1"/>
  <c r="H95" i="3" s="1"/>
  <c r="A96" i="3"/>
  <c r="M96" i="3" s="1"/>
  <c r="A97" i="3"/>
  <c r="C97" i="3" s="1"/>
  <c r="A98" i="3"/>
  <c r="A99" i="3"/>
  <c r="A100" i="3"/>
  <c r="I100" i="3" s="1"/>
  <c r="J100" i="3" s="1"/>
  <c r="A101" i="3"/>
  <c r="A102" i="3"/>
  <c r="A103" i="3"/>
  <c r="G103" i="3" s="1"/>
  <c r="H103" i="3" s="1"/>
  <c r="A104" i="3"/>
  <c r="K104" i="3" s="1"/>
  <c r="N104" i="3" s="1"/>
  <c r="A105" i="3"/>
  <c r="D105" i="3" s="1"/>
  <c r="A106" i="3"/>
  <c r="A107" i="3"/>
  <c r="G107" i="3" s="1"/>
  <c r="H107" i="3" s="1"/>
  <c r="A108" i="3"/>
  <c r="I108" i="3" s="1"/>
  <c r="J108" i="3" s="1"/>
  <c r="A109" i="3"/>
  <c r="A110" i="3"/>
  <c r="A111" i="3"/>
  <c r="G111" i="3" s="1"/>
  <c r="H111" i="3" s="1"/>
  <c r="A112" i="3"/>
  <c r="K112" i="3" s="1"/>
  <c r="N112" i="3" s="1"/>
  <c r="A113" i="3"/>
  <c r="A114" i="3"/>
  <c r="A115" i="3"/>
  <c r="G115" i="3" s="1"/>
  <c r="H115" i="3" s="1"/>
  <c r="A116" i="3"/>
  <c r="I116" i="3" s="1"/>
  <c r="J116" i="3" s="1"/>
  <c r="A117" i="3"/>
  <c r="A118" i="3"/>
  <c r="A119" i="3"/>
  <c r="G119" i="3" s="1"/>
  <c r="H119" i="3" s="1"/>
  <c r="A120" i="3"/>
  <c r="K120" i="3" s="1"/>
  <c r="A121" i="3"/>
  <c r="A122" i="3"/>
  <c r="A123" i="3"/>
  <c r="G123" i="3" s="1"/>
  <c r="H123" i="3" s="1"/>
  <c r="A124" i="3"/>
  <c r="I124" i="3" s="1"/>
  <c r="J124" i="3" s="1"/>
  <c r="A125" i="3"/>
  <c r="A126" i="3"/>
  <c r="A127" i="3"/>
  <c r="G127" i="3" s="1"/>
  <c r="H127" i="3" s="1"/>
  <c r="A128" i="3"/>
  <c r="K128" i="3" s="1"/>
  <c r="L128" i="3" s="1"/>
  <c r="A129" i="3"/>
  <c r="A130" i="3"/>
  <c r="A131" i="3"/>
  <c r="A132" i="3"/>
  <c r="A133" i="3"/>
  <c r="A134" i="3"/>
  <c r="A135" i="3"/>
  <c r="G135" i="3" s="1"/>
  <c r="H135" i="3" s="1"/>
  <c r="A136" i="3"/>
  <c r="A137" i="3"/>
  <c r="A138" i="3"/>
  <c r="A139" i="3"/>
  <c r="G139" i="3" s="1"/>
  <c r="H139" i="3" s="1"/>
  <c r="A140" i="3"/>
  <c r="A141" i="3"/>
  <c r="I141" i="3" s="1"/>
  <c r="J141" i="3" s="1"/>
  <c r="A142" i="3"/>
  <c r="A143" i="3"/>
  <c r="G143" i="3" s="1"/>
  <c r="H143" i="3" s="1"/>
  <c r="A144" i="3"/>
  <c r="A145" i="3"/>
  <c r="A146" i="3"/>
  <c r="A147" i="3"/>
  <c r="G147" i="3" s="1"/>
  <c r="H147" i="3" s="1"/>
  <c r="A148" i="3"/>
  <c r="K148" i="3" s="1"/>
  <c r="N148" i="3" s="1"/>
  <c r="A149" i="3"/>
  <c r="K149" i="3" s="1"/>
  <c r="A150" i="3"/>
  <c r="A151" i="3"/>
  <c r="G151" i="3" s="1"/>
  <c r="H151" i="3" s="1"/>
  <c r="A152" i="3"/>
  <c r="G152" i="3" s="1"/>
  <c r="H152" i="3" s="1"/>
  <c r="A153" i="3"/>
  <c r="I153" i="3" s="1"/>
  <c r="J153" i="3" s="1"/>
  <c r="A154" i="3"/>
  <c r="A155" i="3"/>
  <c r="G155" i="3" s="1"/>
  <c r="H155" i="3" s="1"/>
  <c r="A156" i="3"/>
  <c r="C156" i="3" s="1"/>
  <c r="A157" i="3"/>
  <c r="D157" i="3" s="1"/>
  <c r="A158" i="3"/>
  <c r="A159" i="3"/>
  <c r="G159" i="3" s="1"/>
  <c r="H159" i="3" s="1"/>
  <c r="A160" i="3"/>
  <c r="A161" i="3"/>
  <c r="C161" i="3" s="1"/>
  <c r="A162" i="3"/>
  <c r="A163" i="3"/>
  <c r="A164" i="3"/>
  <c r="A165" i="3"/>
  <c r="A166" i="3"/>
  <c r="A167" i="3"/>
  <c r="G167" i="3" s="1"/>
  <c r="H167" i="3" s="1"/>
  <c r="A168" i="3"/>
  <c r="A169" i="3"/>
  <c r="D169" i="3" s="1"/>
  <c r="A170" i="3"/>
  <c r="A171" i="3"/>
  <c r="G171" i="3" s="1"/>
  <c r="H171" i="3" s="1"/>
  <c r="A172" i="3"/>
  <c r="I172" i="3" s="1"/>
  <c r="J172" i="3" s="1"/>
  <c r="A173" i="3"/>
  <c r="A174" i="3"/>
  <c r="A175" i="3"/>
  <c r="G175" i="3" s="1"/>
  <c r="H175" i="3" s="1"/>
  <c r="A176" i="3"/>
  <c r="D176" i="3" s="1"/>
  <c r="A177" i="3"/>
  <c r="A178" i="3"/>
  <c r="A179" i="3"/>
  <c r="G179" i="3" s="1"/>
  <c r="H179" i="3" s="1"/>
  <c r="A180" i="3"/>
  <c r="A181" i="3"/>
  <c r="A182" i="3"/>
  <c r="A183" i="3"/>
  <c r="G183" i="3" s="1"/>
  <c r="H183" i="3" s="1"/>
  <c r="A184" i="3"/>
  <c r="A185" i="3"/>
  <c r="A186" i="3"/>
  <c r="A187" i="3"/>
  <c r="G187" i="3" s="1"/>
  <c r="H187" i="3" s="1"/>
  <c r="A188" i="3"/>
  <c r="I188" i="3" s="1"/>
  <c r="J188" i="3" s="1"/>
  <c r="A189" i="3"/>
  <c r="A190" i="3"/>
  <c r="A191" i="3"/>
  <c r="G191" i="3" s="1"/>
  <c r="H191" i="3" s="1"/>
  <c r="A192" i="3"/>
  <c r="D192" i="3" s="1"/>
  <c r="A193" i="3"/>
  <c r="A194" i="3"/>
  <c r="A195" i="3"/>
  <c r="I195" i="3" s="1"/>
  <c r="J195" i="3" s="1"/>
  <c r="A196" i="3"/>
  <c r="A197" i="3"/>
  <c r="D197" i="3" s="1"/>
  <c r="A198" i="3"/>
  <c r="A199" i="3"/>
  <c r="I199" i="3" s="1"/>
  <c r="J199" i="3" s="1"/>
  <c r="A200" i="3"/>
  <c r="I200" i="3" s="1"/>
  <c r="J200" i="3" s="1"/>
  <c r="A201" i="3"/>
  <c r="A202" i="3"/>
  <c r="A203" i="3"/>
  <c r="I203" i="3" s="1"/>
  <c r="J203" i="3" s="1"/>
  <c r="A204" i="3"/>
  <c r="A205" i="3"/>
  <c r="I205" i="3" s="1"/>
  <c r="J205" i="3" s="1"/>
  <c r="A206" i="3"/>
  <c r="A207" i="3"/>
  <c r="I207" i="3" s="1"/>
  <c r="J207" i="3" s="1"/>
  <c r="A208" i="3"/>
  <c r="M208" i="3" s="1"/>
  <c r="A209" i="3"/>
  <c r="A210" i="3"/>
  <c r="A211" i="3"/>
  <c r="G211" i="3" s="1"/>
  <c r="H211" i="3" s="1"/>
  <c r="A212" i="3"/>
  <c r="A213" i="3"/>
  <c r="A214" i="3"/>
  <c r="A215" i="3"/>
  <c r="B215" i="3" s="1"/>
  <c r="A216" i="3"/>
  <c r="A217" i="3"/>
  <c r="A218" i="3"/>
  <c r="A219" i="3"/>
  <c r="G219" i="3" s="1"/>
  <c r="H219" i="3" s="1"/>
  <c r="A220" i="3"/>
  <c r="C220" i="3" s="1"/>
  <c r="A221" i="3"/>
  <c r="M221" i="3" s="1"/>
  <c r="A222" i="3"/>
  <c r="A223" i="3"/>
  <c r="C223" i="3" s="1"/>
  <c r="A224" i="3"/>
  <c r="M224" i="3" s="1"/>
  <c r="A225" i="3"/>
  <c r="D225" i="3" s="1"/>
  <c r="A226" i="3"/>
  <c r="A227" i="3"/>
  <c r="B227" i="3" s="1"/>
  <c r="A228" i="3"/>
  <c r="M228" i="3" s="1"/>
  <c r="A229" i="3"/>
  <c r="C229" i="3" s="1"/>
  <c r="A230" i="3"/>
  <c r="A231" i="3"/>
  <c r="G231" i="3" s="1"/>
  <c r="H231" i="3" s="1"/>
  <c r="A232" i="3"/>
  <c r="M232" i="3" s="1"/>
  <c r="A233" i="3"/>
  <c r="M233" i="3" s="1"/>
  <c r="A234" i="3"/>
  <c r="A235" i="3"/>
  <c r="D235" i="3" s="1"/>
  <c r="A236" i="3"/>
  <c r="A237" i="3"/>
  <c r="K237" i="3" s="1"/>
  <c r="A238" i="3"/>
  <c r="A239" i="3"/>
  <c r="C239" i="3" s="1"/>
  <c r="A240" i="3"/>
  <c r="B240" i="3" s="1"/>
  <c r="A241" i="3"/>
  <c r="D241" i="3" s="1"/>
  <c r="A242" i="3"/>
  <c r="A243" i="3"/>
  <c r="B243" i="3" s="1"/>
  <c r="A244" i="3"/>
  <c r="B244" i="3" s="1"/>
  <c r="A245" i="3"/>
  <c r="C245" i="3" s="1"/>
  <c r="A246" i="3"/>
  <c r="A247" i="3"/>
  <c r="G247" i="3" s="1"/>
  <c r="H247" i="3" s="1"/>
  <c r="A248" i="3"/>
  <c r="B248" i="3" s="1"/>
  <c r="A249" i="3"/>
  <c r="M249" i="3" s="1"/>
  <c r="A250" i="3"/>
  <c r="A251" i="3"/>
  <c r="D251" i="3" s="1"/>
  <c r="A252" i="3"/>
  <c r="I252" i="3" s="1"/>
  <c r="J252" i="3" s="1"/>
  <c r="A253" i="3"/>
  <c r="K253" i="3" s="1"/>
  <c r="A254" i="3"/>
  <c r="A255" i="3"/>
  <c r="C255" i="3" s="1"/>
  <c r="A256" i="3"/>
  <c r="B256" i="3" s="1"/>
  <c r="A257" i="3"/>
  <c r="D257" i="3" s="1"/>
  <c r="A258" i="3"/>
  <c r="A259" i="3"/>
  <c r="B259" i="3" s="1"/>
  <c r="A260" i="3"/>
  <c r="G260" i="3" s="1"/>
  <c r="H260" i="3" s="1"/>
  <c r="A261" i="3"/>
  <c r="C261" i="3" s="1"/>
  <c r="A262" i="3"/>
  <c r="A263" i="3"/>
  <c r="G263" i="3" s="1"/>
  <c r="H263" i="3" s="1"/>
  <c r="A264" i="3"/>
  <c r="K264" i="3" s="1"/>
  <c r="A265" i="3"/>
  <c r="M265" i="3" s="1"/>
  <c r="A266" i="3"/>
  <c r="A267" i="3"/>
  <c r="D267" i="3" s="1"/>
  <c r="A268" i="3"/>
  <c r="G268" i="3" s="1"/>
  <c r="H268" i="3" s="1"/>
  <c r="A269" i="3"/>
  <c r="K269" i="3" s="1"/>
  <c r="N269" i="3" s="1"/>
  <c r="A270" i="3"/>
  <c r="A271" i="3"/>
  <c r="C271" i="3" s="1"/>
  <c r="A272" i="3"/>
  <c r="G272" i="3" s="1"/>
  <c r="H272" i="3" s="1"/>
  <c r="A273" i="3"/>
  <c r="D273" i="3" s="1"/>
  <c r="A274" i="3"/>
  <c r="A275" i="3"/>
  <c r="B275" i="3" s="1"/>
  <c r="A276" i="3"/>
  <c r="G276" i="3" s="1"/>
  <c r="H276" i="3" s="1"/>
  <c r="A277" i="3"/>
  <c r="C277" i="3" s="1"/>
  <c r="A278" i="3"/>
  <c r="A279" i="3"/>
  <c r="G279" i="3" s="1"/>
  <c r="H279" i="3" s="1"/>
  <c r="A280" i="3"/>
  <c r="G280" i="3" s="1"/>
  <c r="H280" i="3" s="1"/>
  <c r="A281" i="3"/>
  <c r="G281" i="3" s="1"/>
  <c r="H281" i="3" s="1"/>
  <c r="A282" i="3"/>
  <c r="A283" i="3"/>
  <c r="D283" i="3" s="1"/>
  <c r="A284" i="3"/>
  <c r="C284" i="3" s="1"/>
  <c r="A285" i="3"/>
  <c r="B285" i="3" s="1"/>
  <c r="A286" i="3"/>
  <c r="A287" i="3"/>
  <c r="C287" i="3" s="1"/>
  <c r="A288" i="3"/>
  <c r="K288" i="3" s="1"/>
  <c r="L288" i="3" s="1"/>
  <c r="A289" i="3"/>
  <c r="B289" i="3" s="1"/>
  <c r="A290" i="3"/>
  <c r="A291" i="3"/>
  <c r="B291" i="3" s="1"/>
  <c r="A292" i="3"/>
  <c r="C292" i="3" s="1"/>
  <c r="A293" i="3"/>
  <c r="B293" i="3" s="1"/>
  <c r="A294" i="3"/>
  <c r="A295" i="3"/>
  <c r="G295" i="3" s="1"/>
  <c r="H295" i="3" s="1"/>
  <c r="A296" i="3"/>
  <c r="B296" i="3" s="1"/>
  <c r="A297" i="3"/>
  <c r="B297" i="3" s="1"/>
  <c r="A298" i="3"/>
  <c r="A299" i="3"/>
  <c r="D299" i="3" s="1"/>
  <c r="A300" i="3"/>
  <c r="D300" i="3" s="1"/>
  <c r="A301" i="3"/>
  <c r="B301" i="3" s="1"/>
  <c r="A302" i="3"/>
  <c r="A303" i="3"/>
  <c r="C303" i="3" s="1"/>
  <c r="A304" i="3"/>
  <c r="D304" i="3" s="1"/>
  <c r="B309" i="3"/>
  <c r="C309" i="3"/>
  <c r="I309" i="3"/>
  <c r="J309" i="3" s="1"/>
  <c r="K309" i="3"/>
  <c r="N309" i="3" s="1"/>
  <c r="B313" i="3"/>
  <c r="D313" i="3"/>
  <c r="I313" i="3"/>
  <c r="J313" i="3" s="1"/>
  <c r="M313" i="3"/>
  <c r="C317" i="3"/>
  <c r="D317" i="3"/>
  <c r="K317" i="3"/>
  <c r="N317" i="3" s="1"/>
  <c r="M317" i="3"/>
  <c r="B321" i="3"/>
  <c r="C321" i="3"/>
  <c r="D321" i="3"/>
  <c r="I321" i="3"/>
  <c r="J321" i="3" s="1"/>
  <c r="K321" i="3"/>
  <c r="N321" i="3" s="1"/>
  <c r="M321" i="3"/>
  <c r="B94" i="3"/>
  <c r="D94" i="3"/>
  <c r="G94" i="3"/>
  <c r="H94" i="3" s="1"/>
  <c r="I94" i="3"/>
  <c r="J94" i="3" s="1"/>
  <c r="K94" i="3"/>
  <c r="M94" i="3"/>
  <c r="B98" i="3"/>
  <c r="C98" i="3"/>
  <c r="D98" i="3"/>
  <c r="G98" i="3"/>
  <c r="H98" i="3" s="1"/>
  <c r="I98" i="3"/>
  <c r="J98" i="3" s="1"/>
  <c r="K98" i="3"/>
  <c r="L98" i="3" s="1"/>
  <c r="M98" i="3"/>
  <c r="G99" i="3"/>
  <c r="H99" i="3" s="1"/>
  <c r="B102" i="3"/>
  <c r="C102" i="3"/>
  <c r="D102" i="3"/>
  <c r="G102" i="3"/>
  <c r="H102" i="3" s="1"/>
  <c r="I102" i="3"/>
  <c r="J102" i="3" s="1"/>
  <c r="K102" i="3"/>
  <c r="L102" i="3" s="1"/>
  <c r="M102" i="3"/>
  <c r="B106" i="3"/>
  <c r="C106" i="3"/>
  <c r="D106" i="3"/>
  <c r="G106" i="3"/>
  <c r="H106" i="3" s="1"/>
  <c r="I106" i="3"/>
  <c r="J106" i="3" s="1"/>
  <c r="K106" i="3"/>
  <c r="L106" i="3" s="1"/>
  <c r="M106" i="3"/>
  <c r="B110" i="3"/>
  <c r="C110" i="3"/>
  <c r="D110" i="3"/>
  <c r="G110" i="3"/>
  <c r="H110" i="3" s="1"/>
  <c r="I110" i="3"/>
  <c r="J110" i="3" s="1"/>
  <c r="K110" i="3"/>
  <c r="L110" i="3" s="1"/>
  <c r="M110" i="3"/>
  <c r="B114" i="3"/>
  <c r="C114" i="3"/>
  <c r="D114" i="3"/>
  <c r="G114" i="3"/>
  <c r="H114" i="3" s="1"/>
  <c r="I114" i="3"/>
  <c r="J114" i="3" s="1"/>
  <c r="K114" i="3"/>
  <c r="L114" i="3" s="1"/>
  <c r="M114" i="3"/>
  <c r="B118" i="3"/>
  <c r="C118" i="3"/>
  <c r="D118" i="3"/>
  <c r="G118" i="3"/>
  <c r="H118" i="3" s="1"/>
  <c r="I118" i="3"/>
  <c r="J118" i="3" s="1"/>
  <c r="K118" i="3"/>
  <c r="L118" i="3" s="1"/>
  <c r="M118" i="3"/>
  <c r="B122" i="3"/>
  <c r="C122" i="3"/>
  <c r="D122" i="3"/>
  <c r="G122" i="3"/>
  <c r="H122" i="3" s="1"/>
  <c r="I122" i="3"/>
  <c r="J122" i="3" s="1"/>
  <c r="K122" i="3"/>
  <c r="L122" i="3" s="1"/>
  <c r="M122" i="3"/>
  <c r="B126" i="3"/>
  <c r="C126" i="3"/>
  <c r="D126" i="3"/>
  <c r="G126" i="3"/>
  <c r="H126" i="3" s="1"/>
  <c r="I126" i="3"/>
  <c r="J126" i="3" s="1"/>
  <c r="K126" i="3"/>
  <c r="L126" i="3" s="1"/>
  <c r="M126" i="3"/>
  <c r="B130" i="3"/>
  <c r="C130" i="3"/>
  <c r="D130" i="3"/>
  <c r="G130" i="3"/>
  <c r="H130" i="3" s="1"/>
  <c r="I130" i="3"/>
  <c r="J130" i="3" s="1"/>
  <c r="K130" i="3"/>
  <c r="L130" i="3" s="1"/>
  <c r="M130" i="3"/>
  <c r="G131" i="3"/>
  <c r="H131" i="3" s="1"/>
  <c r="B134" i="3"/>
  <c r="C134" i="3"/>
  <c r="D134" i="3"/>
  <c r="G134" i="3"/>
  <c r="H134" i="3" s="1"/>
  <c r="I134" i="3"/>
  <c r="J134" i="3" s="1"/>
  <c r="K134" i="3"/>
  <c r="L134" i="3" s="1"/>
  <c r="M134" i="3"/>
  <c r="B138" i="3"/>
  <c r="C138" i="3"/>
  <c r="D138" i="3"/>
  <c r="G138" i="3"/>
  <c r="H138" i="3" s="1"/>
  <c r="I138" i="3"/>
  <c r="J138" i="3" s="1"/>
  <c r="K138" i="3"/>
  <c r="L138" i="3" s="1"/>
  <c r="M138" i="3"/>
  <c r="B142" i="3"/>
  <c r="C142" i="3"/>
  <c r="D142" i="3"/>
  <c r="G142" i="3"/>
  <c r="H142" i="3" s="1"/>
  <c r="I142" i="3"/>
  <c r="J142" i="3" s="1"/>
  <c r="K142" i="3"/>
  <c r="L142" i="3" s="1"/>
  <c r="M142" i="3"/>
  <c r="B146" i="3"/>
  <c r="C146" i="3"/>
  <c r="D146" i="3"/>
  <c r="G146" i="3"/>
  <c r="H146" i="3" s="1"/>
  <c r="I146" i="3"/>
  <c r="J146" i="3" s="1"/>
  <c r="K146" i="3"/>
  <c r="L146" i="3" s="1"/>
  <c r="M146" i="3"/>
  <c r="B150" i="3"/>
  <c r="C150" i="3"/>
  <c r="D150" i="3"/>
  <c r="G150" i="3"/>
  <c r="H150" i="3" s="1"/>
  <c r="I150" i="3"/>
  <c r="J150" i="3" s="1"/>
  <c r="K150" i="3"/>
  <c r="L150" i="3" s="1"/>
  <c r="M150" i="3"/>
  <c r="B154" i="3"/>
  <c r="C154" i="3"/>
  <c r="D154" i="3"/>
  <c r="G154" i="3"/>
  <c r="H154" i="3" s="1"/>
  <c r="I154" i="3"/>
  <c r="J154" i="3" s="1"/>
  <c r="K154" i="3"/>
  <c r="L154" i="3" s="1"/>
  <c r="M154" i="3"/>
  <c r="K156" i="3"/>
  <c r="L156" i="3" s="1"/>
  <c r="B158" i="3"/>
  <c r="C158" i="3"/>
  <c r="D158" i="3"/>
  <c r="G158" i="3"/>
  <c r="H158" i="3" s="1"/>
  <c r="I158" i="3"/>
  <c r="J158" i="3" s="1"/>
  <c r="K158" i="3"/>
  <c r="N158" i="3" s="1"/>
  <c r="M158" i="3"/>
  <c r="G160" i="3"/>
  <c r="H160" i="3" s="1"/>
  <c r="B162" i="3"/>
  <c r="C162" i="3"/>
  <c r="D162" i="3"/>
  <c r="G162" i="3"/>
  <c r="H162" i="3" s="1"/>
  <c r="I162" i="3"/>
  <c r="J162" i="3" s="1"/>
  <c r="K162" i="3"/>
  <c r="M162" i="3"/>
  <c r="G163" i="3"/>
  <c r="H163" i="3" s="1"/>
  <c r="B166" i="3"/>
  <c r="C166" i="3"/>
  <c r="D166" i="3"/>
  <c r="G166" i="3"/>
  <c r="H166" i="3" s="1"/>
  <c r="I166" i="3"/>
  <c r="J166" i="3" s="1"/>
  <c r="K166" i="3"/>
  <c r="M166" i="3"/>
  <c r="M168" i="3"/>
  <c r="B170" i="3"/>
  <c r="C170" i="3"/>
  <c r="D170" i="3"/>
  <c r="G170" i="3"/>
  <c r="H170" i="3" s="1"/>
  <c r="I170" i="3"/>
  <c r="J170" i="3" s="1"/>
  <c r="K170" i="3"/>
  <c r="M170" i="3"/>
  <c r="B172" i="3"/>
  <c r="B174" i="3"/>
  <c r="C174" i="3"/>
  <c r="D174" i="3"/>
  <c r="G174" i="3"/>
  <c r="H174" i="3" s="1"/>
  <c r="I174" i="3"/>
  <c r="J174" i="3" s="1"/>
  <c r="K174" i="3"/>
  <c r="M174" i="3"/>
  <c r="B178" i="3"/>
  <c r="C178" i="3"/>
  <c r="D178" i="3"/>
  <c r="G178" i="3"/>
  <c r="H178" i="3" s="1"/>
  <c r="I178" i="3"/>
  <c r="J178" i="3" s="1"/>
  <c r="K178" i="3"/>
  <c r="M178" i="3"/>
  <c r="B182" i="3"/>
  <c r="C182" i="3"/>
  <c r="D182" i="3"/>
  <c r="G182" i="3"/>
  <c r="H182" i="3" s="1"/>
  <c r="I182" i="3"/>
  <c r="J182" i="3" s="1"/>
  <c r="K182" i="3"/>
  <c r="N182" i="3" s="1"/>
  <c r="M182" i="3"/>
  <c r="M184" i="3"/>
  <c r="B186" i="3"/>
  <c r="C186" i="3"/>
  <c r="D186" i="3"/>
  <c r="G186" i="3"/>
  <c r="H186" i="3" s="1"/>
  <c r="I186" i="3"/>
  <c r="J186" i="3" s="1"/>
  <c r="K186" i="3"/>
  <c r="N186" i="3" s="1"/>
  <c r="M186" i="3"/>
  <c r="B188" i="3"/>
  <c r="B190" i="3"/>
  <c r="C190" i="3"/>
  <c r="D190" i="3"/>
  <c r="G190" i="3"/>
  <c r="H190" i="3" s="1"/>
  <c r="I190" i="3"/>
  <c r="J190" i="3" s="1"/>
  <c r="K190" i="3"/>
  <c r="N190" i="3" s="1"/>
  <c r="M190" i="3"/>
  <c r="B194" i="3"/>
  <c r="C194" i="3"/>
  <c r="D194" i="3"/>
  <c r="G194" i="3"/>
  <c r="H194" i="3" s="1"/>
  <c r="I194" i="3"/>
  <c r="J194" i="3" s="1"/>
  <c r="K194" i="3"/>
  <c r="N194" i="3" s="1"/>
  <c r="M194" i="3"/>
  <c r="B198" i="3"/>
  <c r="C198" i="3"/>
  <c r="D198" i="3"/>
  <c r="G198" i="3"/>
  <c r="H198" i="3" s="1"/>
  <c r="I198" i="3"/>
  <c r="J198" i="3" s="1"/>
  <c r="K198" i="3"/>
  <c r="N198" i="3" s="1"/>
  <c r="M198" i="3"/>
  <c r="B200" i="3"/>
  <c r="B202" i="3"/>
  <c r="C202" i="3"/>
  <c r="D202" i="3"/>
  <c r="G202" i="3"/>
  <c r="H202" i="3" s="1"/>
  <c r="I202" i="3"/>
  <c r="J202" i="3" s="1"/>
  <c r="K202" i="3"/>
  <c r="N202" i="3" s="1"/>
  <c r="M202" i="3"/>
  <c r="B206" i="3"/>
  <c r="C206" i="3"/>
  <c r="D206" i="3"/>
  <c r="G206" i="3"/>
  <c r="H206" i="3" s="1"/>
  <c r="I206" i="3"/>
  <c r="J206" i="3" s="1"/>
  <c r="K206" i="3"/>
  <c r="N206" i="3" s="1"/>
  <c r="M206" i="3"/>
  <c r="D208" i="3"/>
  <c r="B210" i="3"/>
  <c r="C210" i="3"/>
  <c r="D210" i="3"/>
  <c r="G210" i="3"/>
  <c r="H210" i="3" s="1"/>
  <c r="I210" i="3"/>
  <c r="J210" i="3" s="1"/>
  <c r="K210" i="3"/>
  <c r="N210" i="3" s="1"/>
  <c r="M210" i="3"/>
  <c r="B214" i="3"/>
  <c r="C214" i="3"/>
  <c r="D214" i="3"/>
  <c r="G214" i="3"/>
  <c r="H214" i="3" s="1"/>
  <c r="I214" i="3"/>
  <c r="J214" i="3" s="1"/>
  <c r="K214" i="3"/>
  <c r="N214" i="3" s="1"/>
  <c r="M214" i="3"/>
  <c r="I216" i="3"/>
  <c r="J216" i="3" s="1"/>
  <c r="B218" i="3"/>
  <c r="C218" i="3"/>
  <c r="D218" i="3"/>
  <c r="G218" i="3"/>
  <c r="H218" i="3" s="1"/>
  <c r="I218" i="3"/>
  <c r="J218" i="3" s="1"/>
  <c r="K218" i="3"/>
  <c r="N218" i="3" s="1"/>
  <c r="M218" i="3"/>
  <c r="D219" i="3"/>
  <c r="B222" i="3"/>
  <c r="C222" i="3"/>
  <c r="D222" i="3"/>
  <c r="G222" i="3"/>
  <c r="H222" i="3" s="1"/>
  <c r="I222" i="3"/>
  <c r="J222" i="3" s="1"/>
  <c r="K222" i="3"/>
  <c r="N222" i="3" s="1"/>
  <c r="M222" i="3"/>
  <c r="B226" i="3"/>
  <c r="C226" i="3"/>
  <c r="D226" i="3"/>
  <c r="G226" i="3"/>
  <c r="H226" i="3" s="1"/>
  <c r="I226" i="3"/>
  <c r="J226" i="3" s="1"/>
  <c r="K226" i="3"/>
  <c r="N226" i="3" s="1"/>
  <c r="M226" i="3"/>
  <c r="C227" i="3"/>
  <c r="B230" i="3"/>
  <c r="C230" i="3"/>
  <c r="D230" i="3"/>
  <c r="G230" i="3"/>
  <c r="H230" i="3" s="1"/>
  <c r="I230" i="3"/>
  <c r="J230" i="3" s="1"/>
  <c r="K230" i="3"/>
  <c r="N230" i="3" s="1"/>
  <c r="M230" i="3"/>
  <c r="B231" i="3"/>
  <c r="B234" i="3"/>
  <c r="C234" i="3"/>
  <c r="D234" i="3"/>
  <c r="G234" i="3"/>
  <c r="H234" i="3" s="1"/>
  <c r="I234" i="3"/>
  <c r="J234" i="3" s="1"/>
  <c r="K234" i="3"/>
  <c r="N234" i="3" s="1"/>
  <c r="M234" i="3"/>
  <c r="G235" i="3"/>
  <c r="H235" i="3" s="1"/>
  <c r="B236" i="3"/>
  <c r="B238" i="3"/>
  <c r="C238" i="3"/>
  <c r="D238" i="3"/>
  <c r="G238" i="3"/>
  <c r="H238" i="3" s="1"/>
  <c r="I238" i="3"/>
  <c r="J238" i="3" s="1"/>
  <c r="K238" i="3"/>
  <c r="N238" i="3" s="1"/>
  <c r="M238" i="3"/>
  <c r="M239" i="3"/>
  <c r="B242" i="3"/>
  <c r="C242" i="3"/>
  <c r="D242" i="3"/>
  <c r="G242" i="3"/>
  <c r="H242" i="3" s="1"/>
  <c r="I242" i="3"/>
  <c r="J242" i="3" s="1"/>
  <c r="K242" i="3"/>
  <c r="L242" i="3" s="1"/>
  <c r="M242" i="3"/>
  <c r="K243" i="3"/>
  <c r="B246" i="3"/>
  <c r="C246" i="3"/>
  <c r="D246" i="3"/>
  <c r="G246" i="3"/>
  <c r="H246" i="3" s="1"/>
  <c r="I246" i="3"/>
  <c r="J246" i="3" s="1"/>
  <c r="K246" i="3"/>
  <c r="L246" i="3" s="1"/>
  <c r="M246" i="3"/>
  <c r="I247" i="3"/>
  <c r="J247" i="3" s="1"/>
  <c r="I248" i="3"/>
  <c r="J248" i="3" s="1"/>
  <c r="B250" i="3"/>
  <c r="C250" i="3"/>
  <c r="D250" i="3"/>
  <c r="G250" i="3"/>
  <c r="H250" i="3" s="1"/>
  <c r="I250" i="3"/>
  <c r="J250" i="3" s="1"/>
  <c r="K250" i="3"/>
  <c r="L250" i="3" s="1"/>
  <c r="M250" i="3"/>
  <c r="B254" i="3"/>
  <c r="C254" i="3"/>
  <c r="D254" i="3"/>
  <c r="G254" i="3"/>
  <c r="H254" i="3" s="1"/>
  <c r="I254" i="3"/>
  <c r="J254" i="3" s="1"/>
  <c r="K254" i="3"/>
  <c r="L254" i="3" s="1"/>
  <c r="M254" i="3"/>
  <c r="M255" i="3"/>
  <c r="C256" i="3"/>
  <c r="B258" i="3"/>
  <c r="C258" i="3"/>
  <c r="D258" i="3"/>
  <c r="G258" i="3"/>
  <c r="H258" i="3" s="1"/>
  <c r="I258" i="3"/>
  <c r="J258" i="3" s="1"/>
  <c r="K258" i="3"/>
  <c r="M258" i="3"/>
  <c r="K259" i="3"/>
  <c r="L259" i="3" s="1"/>
  <c r="B262" i="3"/>
  <c r="C262" i="3"/>
  <c r="D262" i="3"/>
  <c r="G262" i="3"/>
  <c r="H262" i="3" s="1"/>
  <c r="I262" i="3"/>
  <c r="J262" i="3" s="1"/>
  <c r="K262" i="3"/>
  <c r="M262" i="3"/>
  <c r="B263" i="3"/>
  <c r="B264" i="3"/>
  <c r="B266" i="3"/>
  <c r="C266" i="3"/>
  <c r="D266" i="3"/>
  <c r="G266" i="3"/>
  <c r="H266" i="3" s="1"/>
  <c r="I266" i="3"/>
  <c r="J266" i="3" s="1"/>
  <c r="K266" i="3"/>
  <c r="M266" i="3"/>
  <c r="G267" i="3"/>
  <c r="H267" i="3" s="1"/>
  <c r="I268" i="3"/>
  <c r="J268" i="3" s="1"/>
  <c r="B270" i="3"/>
  <c r="C270" i="3"/>
  <c r="D270" i="3"/>
  <c r="G270" i="3"/>
  <c r="H270" i="3" s="1"/>
  <c r="I270" i="3"/>
  <c r="J270" i="3" s="1"/>
  <c r="K270" i="3"/>
  <c r="M270" i="3"/>
  <c r="M271" i="3"/>
  <c r="K272" i="3"/>
  <c r="B274" i="3"/>
  <c r="C274" i="3"/>
  <c r="D274" i="3"/>
  <c r="G274" i="3"/>
  <c r="H274" i="3" s="1"/>
  <c r="I274" i="3"/>
  <c r="J274" i="3" s="1"/>
  <c r="K274" i="3"/>
  <c r="M274" i="3"/>
  <c r="C275" i="3"/>
  <c r="M276" i="3"/>
  <c r="B278" i="3"/>
  <c r="C278" i="3"/>
  <c r="D278" i="3"/>
  <c r="G278" i="3"/>
  <c r="H278" i="3" s="1"/>
  <c r="I278" i="3"/>
  <c r="J278" i="3" s="1"/>
  <c r="K278" i="3"/>
  <c r="M278" i="3"/>
  <c r="B279" i="3"/>
  <c r="B282" i="3"/>
  <c r="C282" i="3"/>
  <c r="D282" i="3"/>
  <c r="G282" i="3"/>
  <c r="H282" i="3" s="1"/>
  <c r="I282" i="3"/>
  <c r="J282" i="3" s="1"/>
  <c r="K282" i="3"/>
  <c r="M282" i="3"/>
  <c r="M284" i="3"/>
  <c r="B286" i="3"/>
  <c r="C286" i="3"/>
  <c r="D286" i="3"/>
  <c r="G286" i="3"/>
  <c r="H286" i="3" s="1"/>
  <c r="I286" i="3"/>
  <c r="J286" i="3" s="1"/>
  <c r="K286" i="3"/>
  <c r="N286" i="3" s="1"/>
  <c r="M286" i="3"/>
  <c r="D287" i="3"/>
  <c r="B290" i="3"/>
  <c r="C290" i="3"/>
  <c r="D290" i="3"/>
  <c r="G290" i="3"/>
  <c r="H290" i="3" s="1"/>
  <c r="I290" i="3"/>
  <c r="J290" i="3" s="1"/>
  <c r="K290" i="3"/>
  <c r="N290" i="3" s="1"/>
  <c r="M290" i="3"/>
  <c r="K291" i="3"/>
  <c r="N291" i="3" s="1"/>
  <c r="D292" i="3"/>
  <c r="B294" i="3"/>
  <c r="C294" i="3"/>
  <c r="D294" i="3"/>
  <c r="G294" i="3"/>
  <c r="H294" i="3" s="1"/>
  <c r="I294" i="3"/>
  <c r="J294" i="3" s="1"/>
  <c r="K294" i="3"/>
  <c r="N294" i="3" s="1"/>
  <c r="M294" i="3"/>
  <c r="I295" i="3"/>
  <c r="J295" i="3" s="1"/>
  <c r="B298" i="3"/>
  <c r="C298" i="3"/>
  <c r="D298" i="3"/>
  <c r="G298" i="3"/>
  <c r="H298" i="3" s="1"/>
  <c r="I298" i="3"/>
  <c r="J298" i="3" s="1"/>
  <c r="K298" i="3"/>
  <c r="N298" i="3" s="1"/>
  <c r="M298" i="3"/>
  <c r="G299" i="3"/>
  <c r="H299" i="3" s="1"/>
  <c r="B300" i="3"/>
  <c r="B302" i="3"/>
  <c r="C302" i="3"/>
  <c r="D302" i="3"/>
  <c r="G302" i="3"/>
  <c r="H302" i="3" s="1"/>
  <c r="I302" i="3"/>
  <c r="J302" i="3" s="1"/>
  <c r="K302" i="3"/>
  <c r="N302" i="3" s="1"/>
  <c r="M302" i="3"/>
  <c r="D303" i="3"/>
  <c r="B304" i="3"/>
  <c r="K304" i="3"/>
  <c r="L304" i="3" s="1"/>
  <c r="B305" i="3"/>
  <c r="C305" i="3"/>
  <c r="D305" i="3"/>
  <c r="G305" i="3"/>
  <c r="H305" i="3" s="1"/>
  <c r="I305" i="3"/>
  <c r="J305" i="3" s="1"/>
  <c r="K305" i="3"/>
  <c r="N305" i="3" s="1"/>
  <c r="M305" i="3"/>
  <c r="C306" i="3"/>
  <c r="M306" i="3"/>
  <c r="A3" i="2"/>
  <c r="F3" i="2" s="1"/>
  <c r="B3" i="2"/>
  <c r="C3" i="2"/>
  <c r="D3" i="2"/>
  <c r="A3" i="7" s="1"/>
  <c r="E3" i="2"/>
  <c r="A4" i="2"/>
  <c r="F4" i="2" s="1"/>
  <c r="B4" i="2"/>
  <c r="C4" i="2"/>
  <c r="D4" i="2"/>
  <c r="A4" i="7" s="1"/>
  <c r="E4" i="2"/>
  <c r="A5" i="2"/>
  <c r="F5" i="2" s="1"/>
  <c r="B5" i="2"/>
  <c r="C5" i="2"/>
  <c r="D5" i="2"/>
  <c r="A5" i="7" s="1"/>
  <c r="E5" i="2"/>
  <c r="A6" i="2"/>
  <c r="F6" i="2" s="1"/>
  <c r="B6" i="2"/>
  <c r="C6" i="2"/>
  <c r="D6" i="2"/>
  <c r="A6" i="7" s="1"/>
  <c r="E6" i="2"/>
  <c r="A7" i="2"/>
  <c r="F7" i="2" s="1"/>
  <c r="B7" i="2"/>
  <c r="C7" i="2"/>
  <c r="D7" i="2"/>
  <c r="A7" i="7" s="1"/>
  <c r="E7" i="2"/>
  <c r="A8" i="2"/>
  <c r="F8" i="2" s="1"/>
  <c r="B8" i="2"/>
  <c r="C8" i="2"/>
  <c r="D8" i="2"/>
  <c r="A8" i="7" s="1"/>
  <c r="E8" i="2"/>
  <c r="A9" i="2"/>
  <c r="F9" i="2" s="1"/>
  <c r="B9" i="2"/>
  <c r="C9" i="2"/>
  <c r="D9" i="2"/>
  <c r="A9" i="7" s="1"/>
  <c r="E9" i="2"/>
  <c r="A10" i="2"/>
  <c r="F10" i="2" s="1"/>
  <c r="B10" i="2"/>
  <c r="C10" i="2"/>
  <c r="D10" i="2"/>
  <c r="A10" i="7" s="1"/>
  <c r="E10" i="2"/>
  <c r="A11" i="2"/>
  <c r="F11" i="2" s="1"/>
  <c r="B11" i="2"/>
  <c r="C11" i="2"/>
  <c r="D11" i="2"/>
  <c r="A11" i="7" s="1"/>
  <c r="E11" i="2"/>
  <c r="A12" i="2"/>
  <c r="F12" i="2" s="1"/>
  <c r="B12" i="2"/>
  <c r="C12" i="2"/>
  <c r="D12" i="2"/>
  <c r="A12" i="7" s="1"/>
  <c r="E12" i="2"/>
  <c r="A13" i="2"/>
  <c r="F13" i="2" s="1"/>
  <c r="B13" i="2"/>
  <c r="C13" i="2"/>
  <c r="D13" i="2"/>
  <c r="A13" i="7" s="1"/>
  <c r="E13" i="2"/>
  <c r="A14" i="2"/>
  <c r="F14" i="2" s="1"/>
  <c r="B14" i="2"/>
  <c r="C14" i="2"/>
  <c r="D14" i="2"/>
  <c r="A14" i="7" s="1"/>
  <c r="E14" i="2"/>
  <c r="A15" i="2"/>
  <c r="F15" i="2" s="1"/>
  <c r="B15" i="2"/>
  <c r="C15" i="2"/>
  <c r="D15" i="2"/>
  <c r="A15" i="7" s="1"/>
  <c r="E15" i="2"/>
  <c r="A16" i="2"/>
  <c r="F16" i="2" s="1"/>
  <c r="B16" i="2"/>
  <c r="C16" i="2"/>
  <c r="D16" i="2"/>
  <c r="A16" i="7" s="1"/>
  <c r="E16" i="2"/>
  <c r="A17" i="2"/>
  <c r="F17" i="2" s="1"/>
  <c r="B17" i="2"/>
  <c r="C17" i="2"/>
  <c r="D17" i="2"/>
  <c r="A17" i="7" s="1"/>
  <c r="E17" i="2"/>
  <c r="A18" i="2"/>
  <c r="F18" i="2" s="1"/>
  <c r="B18" i="2"/>
  <c r="C18" i="2"/>
  <c r="D18" i="2"/>
  <c r="A18" i="7" s="1"/>
  <c r="E18" i="2"/>
  <c r="A19" i="2"/>
  <c r="F19" i="2" s="1"/>
  <c r="B19" i="2"/>
  <c r="C19" i="2"/>
  <c r="D19" i="2"/>
  <c r="A19" i="7" s="1"/>
  <c r="E19" i="2"/>
  <c r="A20" i="2"/>
  <c r="F20" i="2" s="1"/>
  <c r="B20" i="2"/>
  <c r="C20" i="2"/>
  <c r="D20" i="2"/>
  <c r="A20" i="7" s="1"/>
  <c r="E20" i="2"/>
  <c r="A21" i="2"/>
  <c r="F21" i="2" s="1"/>
  <c r="B21" i="2"/>
  <c r="C21" i="2"/>
  <c r="D21" i="2"/>
  <c r="A21" i="7" s="1"/>
  <c r="E21" i="2"/>
  <c r="A22" i="2"/>
  <c r="F22" i="2" s="1"/>
  <c r="B22" i="2"/>
  <c r="C22" i="2"/>
  <c r="D22" i="2"/>
  <c r="A22" i="7" s="1"/>
  <c r="E22" i="2"/>
  <c r="A23" i="2"/>
  <c r="F23" i="2" s="1"/>
  <c r="B23" i="2"/>
  <c r="C23" i="2"/>
  <c r="D23" i="2"/>
  <c r="A23" i="7" s="1"/>
  <c r="E23" i="2"/>
  <c r="A24" i="2"/>
  <c r="F24" i="2" s="1"/>
  <c r="B24" i="2"/>
  <c r="C24" i="2"/>
  <c r="D24" i="2"/>
  <c r="A24" i="7" s="1"/>
  <c r="E24" i="2"/>
  <c r="A25" i="2"/>
  <c r="F25" i="2" s="1"/>
  <c r="B25" i="2"/>
  <c r="C25" i="2"/>
  <c r="D25" i="2"/>
  <c r="A25" i="7" s="1"/>
  <c r="E25" i="2"/>
  <c r="A26" i="2"/>
  <c r="F26" i="2" s="1"/>
  <c r="B26" i="2"/>
  <c r="C26" i="2"/>
  <c r="D26" i="2"/>
  <c r="A26" i="7" s="1"/>
  <c r="E26" i="2"/>
  <c r="A27" i="2"/>
  <c r="F27" i="2" s="1"/>
  <c r="B27" i="2"/>
  <c r="C27" i="2"/>
  <c r="D27" i="2"/>
  <c r="A27" i="7" s="1"/>
  <c r="E27" i="2"/>
  <c r="A28" i="2"/>
  <c r="F28" i="2" s="1"/>
  <c r="B28" i="2"/>
  <c r="C28" i="2"/>
  <c r="D28" i="2"/>
  <c r="A28" i="7" s="1"/>
  <c r="E28" i="2"/>
  <c r="A29" i="2"/>
  <c r="F29" i="2" s="1"/>
  <c r="B29" i="2"/>
  <c r="C29" i="2"/>
  <c r="D29" i="2"/>
  <c r="A29" i="7" s="1"/>
  <c r="E29" i="2"/>
  <c r="A30" i="2"/>
  <c r="F30" i="2" s="1"/>
  <c r="B30" i="2"/>
  <c r="C30" i="2"/>
  <c r="D30" i="2"/>
  <c r="A30" i="7" s="1"/>
  <c r="E30" i="2"/>
  <c r="A31" i="2"/>
  <c r="F31" i="2" s="1"/>
  <c r="B31" i="2"/>
  <c r="C31" i="2"/>
  <c r="D31" i="2"/>
  <c r="A31" i="7" s="1"/>
  <c r="E31" i="2"/>
  <c r="A32" i="2"/>
  <c r="F32" i="2" s="1"/>
  <c r="B32" i="2"/>
  <c r="C32" i="2"/>
  <c r="D32" i="2"/>
  <c r="A32" i="7" s="1"/>
  <c r="E32" i="2"/>
  <c r="A33" i="2"/>
  <c r="F33" i="2" s="1"/>
  <c r="B33" i="2"/>
  <c r="C33" i="2"/>
  <c r="D33" i="2"/>
  <c r="A33" i="7" s="1"/>
  <c r="E33" i="2"/>
  <c r="A34" i="2"/>
  <c r="F34" i="2" s="1"/>
  <c r="B34" i="2"/>
  <c r="C34" i="2"/>
  <c r="D34" i="2"/>
  <c r="A34" i="7" s="1"/>
  <c r="E34" i="2"/>
  <c r="A35" i="2"/>
  <c r="F35" i="2" s="1"/>
  <c r="B35" i="2"/>
  <c r="C35" i="2"/>
  <c r="D35" i="2"/>
  <c r="A35" i="7" s="1"/>
  <c r="E35" i="2"/>
  <c r="A36" i="2"/>
  <c r="F36" i="2" s="1"/>
  <c r="B36" i="2"/>
  <c r="C36" i="2"/>
  <c r="D36" i="2"/>
  <c r="A36" i="7" s="1"/>
  <c r="E36" i="2"/>
  <c r="A37" i="2"/>
  <c r="F37" i="2" s="1"/>
  <c r="B37" i="2"/>
  <c r="C37" i="2"/>
  <c r="D37" i="2"/>
  <c r="A37" i="7" s="1"/>
  <c r="E37" i="2"/>
  <c r="A38" i="2"/>
  <c r="F38" i="2" s="1"/>
  <c r="B38" i="2"/>
  <c r="C38" i="2"/>
  <c r="D38" i="2"/>
  <c r="A38" i="7" s="1"/>
  <c r="E38" i="2"/>
  <c r="A39" i="2"/>
  <c r="F39" i="2" s="1"/>
  <c r="B39" i="2"/>
  <c r="C39" i="2"/>
  <c r="D39" i="2"/>
  <c r="A39" i="7" s="1"/>
  <c r="E39" i="2"/>
  <c r="A40" i="2"/>
  <c r="F40" i="2" s="1"/>
  <c r="B40" i="2"/>
  <c r="C40" i="2"/>
  <c r="D40" i="2"/>
  <c r="A40" i="7" s="1"/>
  <c r="E40" i="2"/>
  <c r="A41" i="2"/>
  <c r="F41" i="2" s="1"/>
  <c r="B41" i="2"/>
  <c r="C41" i="2"/>
  <c r="D41" i="2"/>
  <c r="A41" i="7" s="1"/>
  <c r="E41" i="2"/>
  <c r="A42" i="2"/>
  <c r="F42" i="2" s="1"/>
  <c r="B42" i="2"/>
  <c r="C42" i="2"/>
  <c r="D42" i="2"/>
  <c r="A42" i="7" s="1"/>
  <c r="E42" i="2"/>
  <c r="A43" i="2"/>
  <c r="F43" i="2" s="1"/>
  <c r="B43" i="2"/>
  <c r="C43" i="2"/>
  <c r="D43" i="2"/>
  <c r="A43" i="7" s="1"/>
  <c r="E43" i="2"/>
  <c r="A44" i="2"/>
  <c r="F44" i="2" s="1"/>
  <c r="B44" i="2"/>
  <c r="C44" i="2"/>
  <c r="D44" i="2"/>
  <c r="A44" i="7" s="1"/>
  <c r="E44" i="2"/>
  <c r="A45" i="2"/>
  <c r="F45" i="2" s="1"/>
  <c r="B45" i="2"/>
  <c r="C45" i="2"/>
  <c r="D45" i="2"/>
  <c r="A45" i="7" s="1"/>
  <c r="E45" i="2"/>
  <c r="A46" i="2"/>
  <c r="F46" i="2" s="1"/>
  <c r="B46" i="2"/>
  <c r="C46" i="2"/>
  <c r="D46" i="2"/>
  <c r="A46" i="7" s="1"/>
  <c r="E46" i="2"/>
  <c r="A47" i="2"/>
  <c r="F47" i="2" s="1"/>
  <c r="B47" i="2"/>
  <c r="C47" i="2"/>
  <c r="D47" i="2"/>
  <c r="A47" i="7" s="1"/>
  <c r="E47" i="2"/>
  <c r="A48" i="2"/>
  <c r="F48" i="2" s="1"/>
  <c r="B48" i="2"/>
  <c r="C48" i="2"/>
  <c r="D48" i="2"/>
  <c r="A48" i="7" s="1"/>
  <c r="E48" i="2"/>
  <c r="A49" i="2"/>
  <c r="F49" i="2" s="1"/>
  <c r="B49" i="2"/>
  <c r="C49" i="2"/>
  <c r="D49" i="2"/>
  <c r="A49" i="7" s="1"/>
  <c r="E49" i="2"/>
  <c r="A50" i="2"/>
  <c r="F50" i="2" s="1"/>
  <c r="B50" i="2"/>
  <c r="C50" i="2"/>
  <c r="D50" i="2"/>
  <c r="A50" i="7" s="1"/>
  <c r="E50" i="2"/>
  <c r="A51" i="2"/>
  <c r="F51" i="2" s="1"/>
  <c r="B51" i="2"/>
  <c r="C51" i="2"/>
  <c r="D51" i="2"/>
  <c r="A51" i="7" s="1"/>
  <c r="E51" i="2"/>
  <c r="A52" i="2"/>
  <c r="F52" i="2" s="1"/>
  <c r="B52" i="2"/>
  <c r="C52" i="2"/>
  <c r="D52" i="2"/>
  <c r="A52" i="7" s="1"/>
  <c r="E52" i="2"/>
  <c r="A53" i="2"/>
  <c r="F53" i="2" s="1"/>
  <c r="B53" i="2"/>
  <c r="C53" i="2"/>
  <c r="D53" i="2"/>
  <c r="A53" i="7" s="1"/>
  <c r="E53" i="2"/>
  <c r="A54" i="2"/>
  <c r="F54" i="2" s="1"/>
  <c r="B54" i="2"/>
  <c r="C54" i="2"/>
  <c r="D54" i="2"/>
  <c r="A54" i="7" s="1"/>
  <c r="E54" i="2"/>
  <c r="A55" i="2"/>
  <c r="F55" i="2" s="1"/>
  <c r="B55" i="2"/>
  <c r="C55" i="2"/>
  <c r="D55" i="2"/>
  <c r="A55" i="7" s="1"/>
  <c r="E55" i="2"/>
  <c r="A56" i="2"/>
  <c r="F56" i="2" s="1"/>
  <c r="B56" i="2"/>
  <c r="C56" i="2"/>
  <c r="D56" i="2"/>
  <c r="A56" i="7" s="1"/>
  <c r="E56" i="2"/>
  <c r="A57" i="2"/>
  <c r="F57" i="2" s="1"/>
  <c r="B57" i="2"/>
  <c r="C57" i="2"/>
  <c r="D57" i="2"/>
  <c r="A57" i="7" s="1"/>
  <c r="E57" i="2"/>
  <c r="A58" i="2"/>
  <c r="F58" i="2" s="1"/>
  <c r="B58" i="2"/>
  <c r="C58" i="2"/>
  <c r="D58" i="2"/>
  <c r="A58" i="7" s="1"/>
  <c r="E58" i="2"/>
  <c r="A59" i="2"/>
  <c r="F59" i="2" s="1"/>
  <c r="B59" i="2"/>
  <c r="C59" i="2"/>
  <c r="D59" i="2"/>
  <c r="A59" i="7" s="1"/>
  <c r="E59" i="2"/>
  <c r="A60" i="2"/>
  <c r="F60" i="2" s="1"/>
  <c r="B60" i="2"/>
  <c r="C60" i="2"/>
  <c r="D60" i="2"/>
  <c r="A60" i="7" s="1"/>
  <c r="E60" i="2"/>
  <c r="A61" i="2"/>
  <c r="F61" i="2" s="1"/>
  <c r="B61" i="2"/>
  <c r="C61" i="2"/>
  <c r="D61" i="2"/>
  <c r="A61" i="7" s="1"/>
  <c r="E61" i="2"/>
  <c r="A62" i="2"/>
  <c r="F62" i="2" s="1"/>
  <c r="B62" i="2"/>
  <c r="C62" i="2"/>
  <c r="D62" i="2"/>
  <c r="A62" i="7" s="1"/>
  <c r="E62" i="2"/>
  <c r="A63" i="2"/>
  <c r="F63" i="2" s="1"/>
  <c r="B63" i="2"/>
  <c r="C63" i="2"/>
  <c r="D63" i="2"/>
  <c r="A63" i="7" s="1"/>
  <c r="E63" i="2"/>
  <c r="A64" i="2"/>
  <c r="F64" i="2" s="1"/>
  <c r="B64" i="2"/>
  <c r="C64" i="2"/>
  <c r="D64" i="2"/>
  <c r="A64" i="7" s="1"/>
  <c r="E64" i="2"/>
  <c r="A65" i="2"/>
  <c r="F65" i="2" s="1"/>
  <c r="B65" i="2"/>
  <c r="C65" i="2"/>
  <c r="D65" i="2"/>
  <c r="A65" i="7" s="1"/>
  <c r="E65" i="2"/>
  <c r="A66" i="2"/>
  <c r="F66" i="2" s="1"/>
  <c r="B66" i="2"/>
  <c r="C66" i="2"/>
  <c r="D66" i="2"/>
  <c r="A66" i="7" s="1"/>
  <c r="E66" i="2"/>
  <c r="A67" i="2"/>
  <c r="F67" i="2" s="1"/>
  <c r="B67" i="2"/>
  <c r="C67" i="2"/>
  <c r="D67" i="2"/>
  <c r="A67" i="7" s="1"/>
  <c r="E67" i="2"/>
  <c r="A68" i="2"/>
  <c r="F68" i="2" s="1"/>
  <c r="B68" i="2"/>
  <c r="C68" i="2"/>
  <c r="D68" i="2"/>
  <c r="A68" i="7" s="1"/>
  <c r="E68" i="2"/>
  <c r="A69" i="2"/>
  <c r="F69" i="2" s="1"/>
  <c r="B69" i="2"/>
  <c r="C69" i="2"/>
  <c r="D69" i="2"/>
  <c r="A69" i="7" s="1"/>
  <c r="E69" i="2"/>
  <c r="A70" i="2"/>
  <c r="F70" i="2" s="1"/>
  <c r="B70" i="2"/>
  <c r="C70" i="2"/>
  <c r="D70" i="2"/>
  <c r="A70" i="7" s="1"/>
  <c r="E70" i="2"/>
  <c r="A71" i="2"/>
  <c r="F71" i="2" s="1"/>
  <c r="B71" i="2"/>
  <c r="C71" i="2"/>
  <c r="D71" i="2"/>
  <c r="A71" i="7" s="1"/>
  <c r="E71" i="2"/>
  <c r="A72" i="2"/>
  <c r="F72" i="2" s="1"/>
  <c r="B72" i="2"/>
  <c r="C72" i="2"/>
  <c r="D72" i="2"/>
  <c r="A72" i="7" s="1"/>
  <c r="E72" i="2"/>
  <c r="A73" i="2"/>
  <c r="F73" i="2" s="1"/>
  <c r="B73" i="2"/>
  <c r="C73" i="2"/>
  <c r="D73" i="2"/>
  <c r="A73" i="7" s="1"/>
  <c r="E73" i="2"/>
  <c r="A74" i="2"/>
  <c r="F74" i="2" s="1"/>
  <c r="B74" i="2"/>
  <c r="C74" i="2"/>
  <c r="D74" i="2"/>
  <c r="A74" i="7" s="1"/>
  <c r="E74" i="2"/>
  <c r="A75" i="2"/>
  <c r="F75" i="2" s="1"/>
  <c r="B75" i="2"/>
  <c r="C75" i="2"/>
  <c r="D75" i="2"/>
  <c r="A75" i="7" s="1"/>
  <c r="E75" i="2"/>
  <c r="A76" i="2"/>
  <c r="F76" i="2" s="1"/>
  <c r="B76" i="2"/>
  <c r="C76" i="2"/>
  <c r="D76" i="2"/>
  <c r="A76" i="7" s="1"/>
  <c r="E76" i="2"/>
  <c r="A77" i="2"/>
  <c r="F77" i="2" s="1"/>
  <c r="B77" i="2"/>
  <c r="C77" i="2"/>
  <c r="D77" i="2"/>
  <c r="A77" i="7" s="1"/>
  <c r="E77" i="2"/>
  <c r="A78" i="2"/>
  <c r="F78" i="2" s="1"/>
  <c r="B78" i="2"/>
  <c r="C78" i="2"/>
  <c r="D78" i="2"/>
  <c r="A78" i="7" s="1"/>
  <c r="E78" i="2"/>
  <c r="A79" i="2"/>
  <c r="F79" i="2" s="1"/>
  <c r="B79" i="2"/>
  <c r="C79" i="2"/>
  <c r="D79" i="2"/>
  <c r="A79" i="7" s="1"/>
  <c r="E79" i="2"/>
  <c r="A80" i="2"/>
  <c r="F80" i="2" s="1"/>
  <c r="B80" i="2"/>
  <c r="C80" i="2"/>
  <c r="D80" i="2"/>
  <c r="A80" i="7" s="1"/>
  <c r="E80" i="2"/>
  <c r="A81" i="2"/>
  <c r="F81" i="2" s="1"/>
  <c r="B81" i="2"/>
  <c r="C81" i="2"/>
  <c r="D81" i="2"/>
  <c r="A81" i="7" s="1"/>
  <c r="E81" i="2"/>
  <c r="A82" i="2"/>
  <c r="F82" i="2" s="1"/>
  <c r="B82" i="2"/>
  <c r="C82" i="2"/>
  <c r="D82" i="2"/>
  <c r="A82" i="7" s="1"/>
  <c r="E82" i="2"/>
  <c r="A83" i="2"/>
  <c r="F83" i="2" s="1"/>
  <c r="B83" i="2"/>
  <c r="C83" i="2"/>
  <c r="D83" i="2"/>
  <c r="A83" i="7" s="1"/>
  <c r="E83" i="2"/>
  <c r="A84" i="2"/>
  <c r="F84" i="2" s="1"/>
  <c r="B84" i="2"/>
  <c r="C84" i="2"/>
  <c r="D84" i="2"/>
  <c r="A84" i="7" s="1"/>
  <c r="E84" i="2"/>
  <c r="A85" i="2"/>
  <c r="F85" i="2" s="1"/>
  <c r="B85" i="2"/>
  <c r="C85" i="2"/>
  <c r="D85" i="2"/>
  <c r="A85" i="7" s="1"/>
  <c r="E85" i="2"/>
  <c r="A86" i="2"/>
  <c r="F86" i="2" s="1"/>
  <c r="B86" i="2"/>
  <c r="C86" i="2"/>
  <c r="D86" i="2"/>
  <c r="A86" i="7" s="1"/>
  <c r="E86" i="2"/>
  <c r="A87" i="2"/>
  <c r="F87" i="2" s="1"/>
  <c r="B87" i="2"/>
  <c r="C87" i="2"/>
  <c r="D87" i="2"/>
  <c r="A87" i="7" s="1"/>
  <c r="E87" i="2"/>
  <c r="A88" i="2"/>
  <c r="F88" i="2" s="1"/>
  <c r="B88" i="2"/>
  <c r="C88" i="2"/>
  <c r="D88" i="2"/>
  <c r="A88" i="7" s="1"/>
  <c r="E88" i="2"/>
  <c r="A89" i="2"/>
  <c r="F89" i="2" s="1"/>
  <c r="B89" i="2"/>
  <c r="C89" i="2"/>
  <c r="D89" i="2"/>
  <c r="A89" i="7" s="1"/>
  <c r="E89" i="2"/>
  <c r="A90" i="2"/>
  <c r="F90" i="2" s="1"/>
  <c r="B90" i="2"/>
  <c r="C90" i="2"/>
  <c r="D90" i="2"/>
  <c r="A90" i="7" s="1"/>
  <c r="E90" i="2"/>
  <c r="A91" i="2"/>
  <c r="F91" i="2" s="1"/>
  <c r="B91" i="2"/>
  <c r="C91" i="2"/>
  <c r="D91" i="2"/>
  <c r="A91" i="7" s="1"/>
  <c r="E91" i="2"/>
  <c r="A92" i="2"/>
  <c r="F92" i="2" s="1"/>
  <c r="B92" i="2"/>
  <c r="C92" i="2"/>
  <c r="D92" i="2"/>
  <c r="A92" i="7" s="1"/>
  <c r="E92" i="2"/>
  <c r="A93" i="2"/>
  <c r="F93" i="2" s="1"/>
  <c r="B93" i="2"/>
  <c r="C93" i="2"/>
  <c r="D93" i="2"/>
  <c r="A93" i="7" s="1"/>
  <c r="B93" i="7" s="1"/>
  <c r="E93" i="2"/>
  <c r="A94" i="2"/>
  <c r="F94" i="2" s="1"/>
  <c r="B94" i="2"/>
  <c r="C94" i="2"/>
  <c r="D94" i="2"/>
  <c r="A94" i="7" s="1"/>
  <c r="B94" i="7" s="1"/>
  <c r="E94" i="2"/>
  <c r="A95" i="2"/>
  <c r="F95" i="2" s="1"/>
  <c r="B95" i="2"/>
  <c r="C95" i="2"/>
  <c r="D95" i="2"/>
  <c r="A95" i="7" s="1"/>
  <c r="B95" i="7" s="1"/>
  <c r="E95" i="2"/>
  <c r="A96" i="2"/>
  <c r="F96" i="2" s="1"/>
  <c r="B96" i="2"/>
  <c r="C96" i="2"/>
  <c r="D96" i="2"/>
  <c r="A96" i="7" s="1"/>
  <c r="B96" i="7" s="1"/>
  <c r="E96" i="2"/>
  <c r="A97" i="2"/>
  <c r="F97" i="2" s="1"/>
  <c r="B97" i="2"/>
  <c r="C97" i="2"/>
  <c r="D97" i="2"/>
  <c r="A97" i="7" s="1"/>
  <c r="B97" i="7" s="1"/>
  <c r="E97" i="2"/>
  <c r="A98" i="2"/>
  <c r="F98" i="2" s="1"/>
  <c r="B98" i="2"/>
  <c r="C98" i="2"/>
  <c r="D98" i="2"/>
  <c r="A98" i="7" s="1"/>
  <c r="B98" i="7" s="1"/>
  <c r="E98" i="2"/>
  <c r="A99" i="2"/>
  <c r="F99" i="2" s="1"/>
  <c r="B99" i="2"/>
  <c r="C99" i="2"/>
  <c r="D99" i="2"/>
  <c r="A99" i="7" s="1"/>
  <c r="B99" i="7" s="1"/>
  <c r="E99" i="2"/>
  <c r="A100" i="2"/>
  <c r="F100" i="2" s="1"/>
  <c r="B100" i="2"/>
  <c r="C100" i="2"/>
  <c r="D100" i="2"/>
  <c r="A100" i="7" s="1"/>
  <c r="B100" i="7" s="1"/>
  <c r="E100" i="2"/>
  <c r="A101" i="2"/>
  <c r="F101" i="2" s="1"/>
  <c r="B101" i="2"/>
  <c r="C101" i="2"/>
  <c r="D101" i="2"/>
  <c r="A101" i="7" s="1"/>
  <c r="B101" i="7" s="1"/>
  <c r="E101" i="2"/>
  <c r="A102" i="2"/>
  <c r="F102" i="2" s="1"/>
  <c r="B102" i="2"/>
  <c r="C102" i="2"/>
  <c r="D102" i="2"/>
  <c r="A102" i="7" s="1"/>
  <c r="B102" i="7" s="1"/>
  <c r="E102" i="2"/>
  <c r="A103" i="2"/>
  <c r="F103" i="2" s="1"/>
  <c r="B103" i="2"/>
  <c r="C103" i="2"/>
  <c r="D103" i="2"/>
  <c r="A103" i="7" s="1"/>
  <c r="B103" i="7" s="1"/>
  <c r="E103" i="2"/>
  <c r="A104" i="2"/>
  <c r="F104" i="2" s="1"/>
  <c r="B104" i="2"/>
  <c r="C104" i="2"/>
  <c r="D104" i="2"/>
  <c r="A104" i="7" s="1"/>
  <c r="B104" i="7" s="1"/>
  <c r="E104" i="2"/>
  <c r="A105" i="2"/>
  <c r="F105" i="2" s="1"/>
  <c r="B105" i="2"/>
  <c r="C105" i="2"/>
  <c r="D105" i="2"/>
  <c r="A105" i="7" s="1"/>
  <c r="B105" i="7" s="1"/>
  <c r="E105" i="2"/>
  <c r="A106" i="2"/>
  <c r="F106" i="2" s="1"/>
  <c r="B106" i="2"/>
  <c r="C106" i="2"/>
  <c r="D106" i="2"/>
  <c r="A106" i="7" s="1"/>
  <c r="B106" i="7" s="1"/>
  <c r="E106" i="2"/>
  <c r="A107" i="2"/>
  <c r="F107" i="2" s="1"/>
  <c r="B107" i="2"/>
  <c r="C107" i="2"/>
  <c r="D107" i="2"/>
  <c r="A107" i="7" s="1"/>
  <c r="B107" i="7" s="1"/>
  <c r="E107" i="2"/>
  <c r="A108" i="2"/>
  <c r="F108" i="2" s="1"/>
  <c r="B108" i="2"/>
  <c r="C108" i="2"/>
  <c r="D108" i="2"/>
  <c r="A108" i="7" s="1"/>
  <c r="B108" i="7" s="1"/>
  <c r="E108" i="2"/>
  <c r="A109" i="2"/>
  <c r="F109" i="2" s="1"/>
  <c r="B109" i="2"/>
  <c r="C109" i="2"/>
  <c r="D109" i="2"/>
  <c r="A109" i="7" s="1"/>
  <c r="B109" i="7" s="1"/>
  <c r="E109" i="2"/>
  <c r="A110" i="2"/>
  <c r="F110" i="2" s="1"/>
  <c r="B110" i="2"/>
  <c r="C110" i="2"/>
  <c r="D110" i="2"/>
  <c r="A110" i="7" s="1"/>
  <c r="B110" i="7" s="1"/>
  <c r="E110" i="2"/>
  <c r="A111" i="2"/>
  <c r="F111" i="2" s="1"/>
  <c r="B111" i="2"/>
  <c r="C111" i="2"/>
  <c r="D111" i="2"/>
  <c r="A111" i="7" s="1"/>
  <c r="B111" i="7" s="1"/>
  <c r="E111" i="2"/>
  <c r="A112" i="2"/>
  <c r="F112" i="2" s="1"/>
  <c r="B112" i="2"/>
  <c r="C112" i="2"/>
  <c r="D112" i="2"/>
  <c r="A112" i="7" s="1"/>
  <c r="B112" i="7" s="1"/>
  <c r="E112" i="2"/>
  <c r="A113" i="2"/>
  <c r="F113" i="2" s="1"/>
  <c r="B113" i="2"/>
  <c r="C113" i="2"/>
  <c r="D113" i="2"/>
  <c r="A113" i="7" s="1"/>
  <c r="B113" i="7" s="1"/>
  <c r="E113" i="2"/>
  <c r="A114" i="2"/>
  <c r="F114" i="2" s="1"/>
  <c r="B114" i="2"/>
  <c r="C114" i="2"/>
  <c r="D114" i="2"/>
  <c r="A114" i="7" s="1"/>
  <c r="B114" i="7" s="1"/>
  <c r="E114" i="2"/>
  <c r="A115" i="2"/>
  <c r="F115" i="2" s="1"/>
  <c r="B115" i="2"/>
  <c r="C115" i="2"/>
  <c r="D115" i="2"/>
  <c r="A115" i="7" s="1"/>
  <c r="B115" i="7" s="1"/>
  <c r="E115" i="2"/>
  <c r="A116" i="2"/>
  <c r="F116" i="2" s="1"/>
  <c r="B116" i="2"/>
  <c r="C116" i="2"/>
  <c r="D116" i="2"/>
  <c r="A116" i="7" s="1"/>
  <c r="B116" i="7" s="1"/>
  <c r="E116" i="2"/>
  <c r="A117" i="2"/>
  <c r="F117" i="2" s="1"/>
  <c r="B117" i="2"/>
  <c r="C117" i="2"/>
  <c r="D117" i="2"/>
  <c r="A117" i="7" s="1"/>
  <c r="B117" i="7" s="1"/>
  <c r="E117" i="2"/>
  <c r="A118" i="2"/>
  <c r="F118" i="2" s="1"/>
  <c r="B118" i="2"/>
  <c r="C118" i="2"/>
  <c r="D118" i="2"/>
  <c r="A118" i="7" s="1"/>
  <c r="B118" i="7" s="1"/>
  <c r="E118" i="2"/>
  <c r="A119" i="2"/>
  <c r="F119" i="2" s="1"/>
  <c r="B119" i="2"/>
  <c r="C119" i="2"/>
  <c r="D119" i="2"/>
  <c r="A119" i="7" s="1"/>
  <c r="B119" i="7" s="1"/>
  <c r="E119" i="2"/>
  <c r="A120" i="2"/>
  <c r="F120" i="2" s="1"/>
  <c r="B120" i="2"/>
  <c r="C120" i="2"/>
  <c r="D120" i="2"/>
  <c r="A120" i="7" s="1"/>
  <c r="B120" i="7" s="1"/>
  <c r="E120" i="2"/>
  <c r="A121" i="2"/>
  <c r="F121" i="2" s="1"/>
  <c r="B121" i="2"/>
  <c r="C121" i="2"/>
  <c r="D121" i="2"/>
  <c r="A121" i="7" s="1"/>
  <c r="B121" i="7" s="1"/>
  <c r="E121" i="2"/>
  <c r="A122" i="2"/>
  <c r="F122" i="2" s="1"/>
  <c r="B122" i="2"/>
  <c r="C122" i="2"/>
  <c r="D122" i="2"/>
  <c r="A122" i="7" s="1"/>
  <c r="B122" i="7" s="1"/>
  <c r="E122" i="2"/>
  <c r="A123" i="2"/>
  <c r="F123" i="2" s="1"/>
  <c r="B123" i="2"/>
  <c r="C123" i="2"/>
  <c r="D123" i="2"/>
  <c r="A123" i="7" s="1"/>
  <c r="B123" i="7" s="1"/>
  <c r="E123" i="2"/>
  <c r="A124" i="2"/>
  <c r="F124" i="2" s="1"/>
  <c r="B124" i="2"/>
  <c r="C124" i="2"/>
  <c r="D124" i="2"/>
  <c r="A124" i="7" s="1"/>
  <c r="B124" i="7" s="1"/>
  <c r="E124" i="2"/>
  <c r="A125" i="2"/>
  <c r="F125" i="2" s="1"/>
  <c r="B125" i="2"/>
  <c r="C125" i="2"/>
  <c r="D125" i="2"/>
  <c r="A125" i="7" s="1"/>
  <c r="B125" i="7" s="1"/>
  <c r="E125" i="2"/>
  <c r="A126" i="2"/>
  <c r="F126" i="2" s="1"/>
  <c r="B126" i="2"/>
  <c r="C126" i="2"/>
  <c r="D126" i="2"/>
  <c r="A126" i="7" s="1"/>
  <c r="B126" i="7" s="1"/>
  <c r="E126" i="2"/>
  <c r="A127" i="2"/>
  <c r="F127" i="2" s="1"/>
  <c r="B127" i="2"/>
  <c r="C127" i="2"/>
  <c r="D127" i="2"/>
  <c r="A127" i="7" s="1"/>
  <c r="B127" i="7" s="1"/>
  <c r="E127" i="2"/>
  <c r="A128" i="2"/>
  <c r="F128" i="2" s="1"/>
  <c r="B128" i="2"/>
  <c r="C128" i="2"/>
  <c r="D128" i="2"/>
  <c r="A128" i="7" s="1"/>
  <c r="B128" i="7" s="1"/>
  <c r="E128" i="2"/>
  <c r="A129" i="2"/>
  <c r="F129" i="2" s="1"/>
  <c r="B129" i="2"/>
  <c r="C129" i="2"/>
  <c r="D129" i="2"/>
  <c r="A129" i="7" s="1"/>
  <c r="B129" i="7" s="1"/>
  <c r="E129" i="2"/>
  <c r="A130" i="2"/>
  <c r="F130" i="2" s="1"/>
  <c r="B130" i="2"/>
  <c r="C130" i="2"/>
  <c r="D130" i="2"/>
  <c r="A130" i="7" s="1"/>
  <c r="B130" i="7" s="1"/>
  <c r="E130" i="2"/>
  <c r="A131" i="2"/>
  <c r="F131" i="2" s="1"/>
  <c r="B131" i="2"/>
  <c r="C131" i="2"/>
  <c r="D131" i="2"/>
  <c r="A131" i="7" s="1"/>
  <c r="B131" i="7" s="1"/>
  <c r="E131" i="2"/>
  <c r="A132" i="2"/>
  <c r="F132" i="2" s="1"/>
  <c r="B132" i="2"/>
  <c r="C132" i="2"/>
  <c r="D132" i="2"/>
  <c r="A132" i="7" s="1"/>
  <c r="B132" i="7" s="1"/>
  <c r="E132" i="2"/>
  <c r="A133" i="2"/>
  <c r="F133" i="2" s="1"/>
  <c r="B133" i="2"/>
  <c r="C133" i="2"/>
  <c r="D133" i="2"/>
  <c r="A133" i="7" s="1"/>
  <c r="B133" i="7" s="1"/>
  <c r="E133" i="2"/>
  <c r="A134" i="2"/>
  <c r="F134" i="2" s="1"/>
  <c r="B134" i="2"/>
  <c r="C134" i="2"/>
  <c r="D134" i="2"/>
  <c r="A134" i="7" s="1"/>
  <c r="B134" i="7" s="1"/>
  <c r="E134" i="2"/>
  <c r="A135" i="2"/>
  <c r="F135" i="2" s="1"/>
  <c r="B135" i="2"/>
  <c r="C135" i="2"/>
  <c r="D135" i="2"/>
  <c r="A135" i="7" s="1"/>
  <c r="B135" i="7" s="1"/>
  <c r="E135" i="2"/>
  <c r="A136" i="2"/>
  <c r="F136" i="2" s="1"/>
  <c r="B136" i="2"/>
  <c r="C136" i="2"/>
  <c r="D136" i="2"/>
  <c r="A136" i="7" s="1"/>
  <c r="B136" i="7" s="1"/>
  <c r="E136" i="2"/>
  <c r="A137" i="2"/>
  <c r="F137" i="2" s="1"/>
  <c r="B137" i="2"/>
  <c r="C137" i="2"/>
  <c r="D137" i="2"/>
  <c r="A137" i="7" s="1"/>
  <c r="B137" i="7" s="1"/>
  <c r="E137" i="2"/>
  <c r="A138" i="2"/>
  <c r="F138" i="2" s="1"/>
  <c r="B138" i="2"/>
  <c r="C138" i="2"/>
  <c r="D138" i="2"/>
  <c r="A138" i="7" s="1"/>
  <c r="B138" i="7" s="1"/>
  <c r="E138" i="2"/>
  <c r="A139" i="2"/>
  <c r="F139" i="2" s="1"/>
  <c r="B139" i="2"/>
  <c r="C139" i="2"/>
  <c r="D139" i="2"/>
  <c r="A139" i="7" s="1"/>
  <c r="B139" i="7" s="1"/>
  <c r="E139" i="2"/>
  <c r="A140" i="2"/>
  <c r="F140" i="2" s="1"/>
  <c r="B140" i="2"/>
  <c r="C140" i="2"/>
  <c r="D140" i="2"/>
  <c r="A140" i="7" s="1"/>
  <c r="B140" i="7" s="1"/>
  <c r="E140" i="2"/>
  <c r="A141" i="2"/>
  <c r="F141" i="2" s="1"/>
  <c r="B141" i="2"/>
  <c r="C141" i="2"/>
  <c r="D141" i="2"/>
  <c r="A141" i="7" s="1"/>
  <c r="B141" i="7" s="1"/>
  <c r="E141" i="2"/>
  <c r="A142" i="2"/>
  <c r="F142" i="2" s="1"/>
  <c r="B142" i="2"/>
  <c r="C142" i="2"/>
  <c r="D142" i="2"/>
  <c r="A142" i="7" s="1"/>
  <c r="B142" i="7" s="1"/>
  <c r="E142" i="2"/>
  <c r="A143" i="2"/>
  <c r="F143" i="2" s="1"/>
  <c r="B143" i="2"/>
  <c r="C143" i="2"/>
  <c r="D143" i="2"/>
  <c r="A143" i="7" s="1"/>
  <c r="B143" i="7" s="1"/>
  <c r="E143" i="2"/>
  <c r="A144" i="2"/>
  <c r="F144" i="2" s="1"/>
  <c r="B144" i="2"/>
  <c r="C144" i="2"/>
  <c r="D144" i="2"/>
  <c r="A144" i="7" s="1"/>
  <c r="B144" i="7" s="1"/>
  <c r="E144" i="2"/>
  <c r="A145" i="2"/>
  <c r="F145" i="2" s="1"/>
  <c r="B145" i="2"/>
  <c r="C145" i="2"/>
  <c r="D145" i="2"/>
  <c r="A145" i="7" s="1"/>
  <c r="B145" i="7" s="1"/>
  <c r="E145" i="2"/>
  <c r="A146" i="2"/>
  <c r="F146" i="2" s="1"/>
  <c r="B146" i="2"/>
  <c r="C146" i="2"/>
  <c r="D146" i="2"/>
  <c r="A146" i="7" s="1"/>
  <c r="B146" i="7" s="1"/>
  <c r="E146" i="2"/>
  <c r="A147" i="2"/>
  <c r="F147" i="2" s="1"/>
  <c r="B147" i="2"/>
  <c r="C147" i="2"/>
  <c r="D147" i="2"/>
  <c r="A147" i="7" s="1"/>
  <c r="B147" i="7" s="1"/>
  <c r="E147" i="2"/>
  <c r="A148" i="2"/>
  <c r="F148" i="2" s="1"/>
  <c r="B148" i="2"/>
  <c r="C148" i="2"/>
  <c r="D148" i="2"/>
  <c r="A148" i="7" s="1"/>
  <c r="B148" i="7" s="1"/>
  <c r="E148" i="2"/>
  <c r="A149" i="2"/>
  <c r="F149" i="2" s="1"/>
  <c r="B149" i="2"/>
  <c r="C149" i="2"/>
  <c r="D149" i="2"/>
  <c r="A149" i="7" s="1"/>
  <c r="B149" i="7" s="1"/>
  <c r="E149" i="2"/>
  <c r="A150" i="2"/>
  <c r="F150" i="2" s="1"/>
  <c r="B150" i="2"/>
  <c r="C150" i="2"/>
  <c r="D150" i="2"/>
  <c r="A150" i="7" s="1"/>
  <c r="B150" i="7" s="1"/>
  <c r="E150" i="2"/>
  <c r="A151" i="2"/>
  <c r="F151" i="2" s="1"/>
  <c r="B151" i="2"/>
  <c r="C151" i="2"/>
  <c r="D151" i="2"/>
  <c r="A151" i="7" s="1"/>
  <c r="B151" i="7" s="1"/>
  <c r="E151" i="2"/>
  <c r="A152" i="2"/>
  <c r="F152" i="2" s="1"/>
  <c r="B152" i="2"/>
  <c r="C152" i="2"/>
  <c r="D152" i="2"/>
  <c r="A152" i="7" s="1"/>
  <c r="B152" i="7" s="1"/>
  <c r="E152" i="2"/>
  <c r="A153" i="2"/>
  <c r="F153" i="2" s="1"/>
  <c r="B153" i="2"/>
  <c r="C153" i="2"/>
  <c r="D153" i="2"/>
  <c r="A153" i="7" s="1"/>
  <c r="B153" i="7" s="1"/>
  <c r="E153" i="2"/>
  <c r="A154" i="2"/>
  <c r="F154" i="2" s="1"/>
  <c r="B154" i="2"/>
  <c r="C154" i="2"/>
  <c r="D154" i="2"/>
  <c r="A154" i="7" s="1"/>
  <c r="B154" i="7" s="1"/>
  <c r="E154" i="2"/>
  <c r="A155" i="2"/>
  <c r="F155" i="2" s="1"/>
  <c r="B155" i="2"/>
  <c r="C155" i="2"/>
  <c r="D155" i="2"/>
  <c r="A155" i="7" s="1"/>
  <c r="B155" i="7" s="1"/>
  <c r="E155" i="2"/>
  <c r="A156" i="2"/>
  <c r="F156" i="2" s="1"/>
  <c r="B156" i="2"/>
  <c r="C156" i="2"/>
  <c r="D156" i="2"/>
  <c r="A156" i="7" s="1"/>
  <c r="B156" i="7" s="1"/>
  <c r="E156" i="2"/>
  <c r="A157" i="2"/>
  <c r="F157" i="2" s="1"/>
  <c r="B157" i="2"/>
  <c r="C157" i="2"/>
  <c r="D157" i="2"/>
  <c r="A157" i="7" s="1"/>
  <c r="B157" i="7" s="1"/>
  <c r="E157" i="2"/>
  <c r="A158" i="2"/>
  <c r="F158" i="2" s="1"/>
  <c r="B158" i="2"/>
  <c r="C158" i="2"/>
  <c r="D158" i="2"/>
  <c r="A158" i="7" s="1"/>
  <c r="B158" i="7" s="1"/>
  <c r="E158" i="2"/>
  <c r="A159" i="2"/>
  <c r="F159" i="2" s="1"/>
  <c r="B159" i="2"/>
  <c r="C159" i="2"/>
  <c r="D159" i="2"/>
  <c r="A159" i="7" s="1"/>
  <c r="B159" i="7" s="1"/>
  <c r="E159" i="2"/>
  <c r="A160" i="2"/>
  <c r="F160" i="2" s="1"/>
  <c r="B160" i="2"/>
  <c r="C160" i="2"/>
  <c r="D160" i="2"/>
  <c r="A160" i="7" s="1"/>
  <c r="B160" i="7" s="1"/>
  <c r="E160" i="2"/>
  <c r="A161" i="2"/>
  <c r="F161" i="2" s="1"/>
  <c r="B161" i="2"/>
  <c r="C161" i="2"/>
  <c r="D161" i="2"/>
  <c r="A161" i="7" s="1"/>
  <c r="B161" i="7" s="1"/>
  <c r="E161" i="2"/>
  <c r="A162" i="2"/>
  <c r="F162" i="2" s="1"/>
  <c r="B162" i="2"/>
  <c r="C162" i="2"/>
  <c r="D162" i="2"/>
  <c r="A162" i="7" s="1"/>
  <c r="B162" i="7" s="1"/>
  <c r="E162" i="2"/>
  <c r="A163" i="2"/>
  <c r="F163" i="2" s="1"/>
  <c r="B163" i="2"/>
  <c r="C163" i="2"/>
  <c r="D163" i="2"/>
  <c r="A163" i="7" s="1"/>
  <c r="B163" i="7" s="1"/>
  <c r="E163" i="2"/>
  <c r="A164" i="2"/>
  <c r="F164" i="2" s="1"/>
  <c r="B164" i="2"/>
  <c r="C164" i="2"/>
  <c r="D164" i="2"/>
  <c r="A164" i="7" s="1"/>
  <c r="B164" i="7" s="1"/>
  <c r="E164" i="2"/>
  <c r="A165" i="2"/>
  <c r="F165" i="2" s="1"/>
  <c r="B165" i="2"/>
  <c r="C165" i="2"/>
  <c r="D165" i="2"/>
  <c r="A165" i="7" s="1"/>
  <c r="B165" i="7" s="1"/>
  <c r="E165" i="2"/>
  <c r="A166" i="2"/>
  <c r="F166" i="2" s="1"/>
  <c r="B166" i="2"/>
  <c r="C166" i="2"/>
  <c r="D166" i="2"/>
  <c r="A166" i="7" s="1"/>
  <c r="B166" i="7" s="1"/>
  <c r="E166" i="2"/>
  <c r="A167" i="2"/>
  <c r="F167" i="2" s="1"/>
  <c r="B167" i="2"/>
  <c r="C167" i="2"/>
  <c r="D167" i="2"/>
  <c r="A167" i="7" s="1"/>
  <c r="B167" i="7" s="1"/>
  <c r="E167" i="2"/>
  <c r="A168" i="2"/>
  <c r="F168" i="2" s="1"/>
  <c r="B168" i="2"/>
  <c r="C168" i="2"/>
  <c r="D168" i="2"/>
  <c r="A168" i="7" s="1"/>
  <c r="B168" i="7" s="1"/>
  <c r="E168" i="2"/>
  <c r="A169" i="2"/>
  <c r="F169" i="2" s="1"/>
  <c r="B169" i="2"/>
  <c r="C169" i="2"/>
  <c r="D169" i="2"/>
  <c r="A169" i="7" s="1"/>
  <c r="B169" i="7" s="1"/>
  <c r="E169" i="2"/>
  <c r="A170" i="2"/>
  <c r="F170" i="2" s="1"/>
  <c r="B170" i="2"/>
  <c r="C170" i="2"/>
  <c r="D170" i="2"/>
  <c r="A170" i="7" s="1"/>
  <c r="B170" i="7" s="1"/>
  <c r="E170" i="2"/>
  <c r="A171" i="2"/>
  <c r="F171" i="2" s="1"/>
  <c r="B171" i="2"/>
  <c r="C171" i="2"/>
  <c r="D171" i="2"/>
  <c r="A171" i="7" s="1"/>
  <c r="B171" i="7" s="1"/>
  <c r="E171" i="2"/>
  <c r="A172" i="2"/>
  <c r="F172" i="2" s="1"/>
  <c r="B172" i="2"/>
  <c r="C172" i="2"/>
  <c r="D172" i="2"/>
  <c r="A172" i="7" s="1"/>
  <c r="B172" i="7" s="1"/>
  <c r="E172" i="2"/>
  <c r="A173" i="2"/>
  <c r="F173" i="2" s="1"/>
  <c r="B173" i="2"/>
  <c r="C173" i="2"/>
  <c r="D173" i="2"/>
  <c r="A173" i="7" s="1"/>
  <c r="B173" i="7" s="1"/>
  <c r="E173" i="2"/>
  <c r="A174" i="2"/>
  <c r="F174" i="2" s="1"/>
  <c r="B174" i="2"/>
  <c r="C174" i="2"/>
  <c r="D174" i="2"/>
  <c r="A174" i="7" s="1"/>
  <c r="B174" i="7" s="1"/>
  <c r="E174" i="2"/>
  <c r="A175" i="2"/>
  <c r="F175" i="2" s="1"/>
  <c r="B175" i="2"/>
  <c r="C175" i="2"/>
  <c r="D175" i="2"/>
  <c r="A175" i="7" s="1"/>
  <c r="B175" i="7" s="1"/>
  <c r="E175" i="2"/>
  <c r="A176" i="2"/>
  <c r="F176" i="2" s="1"/>
  <c r="B176" i="2"/>
  <c r="C176" i="2"/>
  <c r="D176" i="2"/>
  <c r="A176" i="7" s="1"/>
  <c r="B176" i="7" s="1"/>
  <c r="E176" i="2"/>
  <c r="A177" i="2"/>
  <c r="F177" i="2" s="1"/>
  <c r="B177" i="2"/>
  <c r="C177" i="2"/>
  <c r="D177" i="2"/>
  <c r="A177" i="7" s="1"/>
  <c r="B177" i="7" s="1"/>
  <c r="E177" i="2"/>
  <c r="A178" i="2"/>
  <c r="F178" i="2" s="1"/>
  <c r="B178" i="2"/>
  <c r="C178" i="2"/>
  <c r="D178" i="2"/>
  <c r="A178" i="7" s="1"/>
  <c r="B178" i="7" s="1"/>
  <c r="E178" i="2"/>
  <c r="A179" i="2"/>
  <c r="F179" i="2" s="1"/>
  <c r="B179" i="2"/>
  <c r="C179" i="2"/>
  <c r="D179" i="2"/>
  <c r="A179" i="7" s="1"/>
  <c r="B179" i="7" s="1"/>
  <c r="E179" i="2"/>
  <c r="A180" i="2"/>
  <c r="F180" i="2" s="1"/>
  <c r="B180" i="2"/>
  <c r="C180" i="2"/>
  <c r="D180" i="2"/>
  <c r="A180" i="7" s="1"/>
  <c r="B180" i="7" s="1"/>
  <c r="E180" i="2"/>
  <c r="A181" i="2"/>
  <c r="F181" i="2" s="1"/>
  <c r="B181" i="2"/>
  <c r="C181" i="2"/>
  <c r="D181" i="2"/>
  <c r="A181" i="7" s="1"/>
  <c r="B181" i="7" s="1"/>
  <c r="E181" i="2"/>
  <c r="A182" i="2"/>
  <c r="F182" i="2" s="1"/>
  <c r="B182" i="2"/>
  <c r="C182" i="2"/>
  <c r="D182" i="2"/>
  <c r="A182" i="7" s="1"/>
  <c r="B182" i="7" s="1"/>
  <c r="E182" i="2"/>
  <c r="A183" i="2"/>
  <c r="F183" i="2" s="1"/>
  <c r="B183" i="2"/>
  <c r="C183" i="2"/>
  <c r="D183" i="2"/>
  <c r="A183" i="7" s="1"/>
  <c r="B183" i="7" s="1"/>
  <c r="E183" i="2"/>
  <c r="A184" i="2"/>
  <c r="F184" i="2" s="1"/>
  <c r="B184" i="2"/>
  <c r="C184" i="2"/>
  <c r="D184" i="2"/>
  <c r="A184" i="7" s="1"/>
  <c r="B184" i="7" s="1"/>
  <c r="E184" i="2"/>
  <c r="A185" i="2"/>
  <c r="F185" i="2" s="1"/>
  <c r="B185" i="2"/>
  <c r="C185" i="2"/>
  <c r="D185" i="2"/>
  <c r="A185" i="7" s="1"/>
  <c r="B185" i="7" s="1"/>
  <c r="E185" i="2"/>
  <c r="A186" i="2"/>
  <c r="F186" i="2" s="1"/>
  <c r="B186" i="2"/>
  <c r="C186" i="2"/>
  <c r="D186" i="2"/>
  <c r="A186" i="7" s="1"/>
  <c r="B186" i="7" s="1"/>
  <c r="E186" i="2"/>
  <c r="A187" i="2"/>
  <c r="F187" i="2" s="1"/>
  <c r="B187" i="2"/>
  <c r="C187" i="2"/>
  <c r="D187" i="2"/>
  <c r="A187" i="7" s="1"/>
  <c r="B187" i="7" s="1"/>
  <c r="E187" i="2"/>
  <c r="A188" i="2"/>
  <c r="F188" i="2" s="1"/>
  <c r="B188" i="2"/>
  <c r="C188" i="2"/>
  <c r="D188" i="2"/>
  <c r="A188" i="7" s="1"/>
  <c r="B188" i="7" s="1"/>
  <c r="E188" i="2"/>
  <c r="A189" i="2"/>
  <c r="F189" i="2" s="1"/>
  <c r="B189" i="2"/>
  <c r="C189" i="2"/>
  <c r="D189" i="2"/>
  <c r="A189" i="7" s="1"/>
  <c r="B189" i="7" s="1"/>
  <c r="E189" i="2"/>
  <c r="A190" i="2"/>
  <c r="F190" i="2" s="1"/>
  <c r="B190" i="2"/>
  <c r="C190" i="2"/>
  <c r="D190" i="2"/>
  <c r="A190" i="7" s="1"/>
  <c r="B190" i="7" s="1"/>
  <c r="E190" i="2"/>
  <c r="A191" i="2"/>
  <c r="F191" i="2" s="1"/>
  <c r="B191" i="2"/>
  <c r="C191" i="2"/>
  <c r="D191" i="2"/>
  <c r="A191" i="7" s="1"/>
  <c r="B191" i="7" s="1"/>
  <c r="E191" i="2"/>
  <c r="A192" i="2"/>
  <c r="F192" i="2" s="1"/>
  <c r="B192" i="2"/>
  <c r="C192" i="2"/>
  <c r="D192" i="2"/>
  <c r="A192" i="7" s="1"/>
  <c r="B192" i="7" s="1"/>
  <c r="E192" i="2"/>
  <c r="A193" i="2"/>
  <c r="F193" i="2" s="1"/>
  <c r="B193" i="2"/>
  <c r="C193" i="2"/>
  <c r="D193" i="2"/>
  <c r="A193" i="7" s="1"/>
  <c r="B193" i="7" s="1"/>
  <c r="E193" i="2"/>
  <c r="A194" i="2"/>
  <c r="F194" i="2" s="1"/>
  <c r="B194" i="2"/>
  <c r="C194" i="2"/>
  <c r="D194" i="2"/>
  <c r="A194" i="7" s="1"/>
  <c r="B194" i="7" s="1"/>
  <c r="E194" i="2"/>
  <c r="A195" i="2"/>
  <c r="F195" i="2" s="1"/>
  <c r="B195" i="2"/>
  <c r="C195" i="2"/>
  <c r="D195" i="2"/>
  <c r="A195" i="7" s="1"/>
  <c r="B195" i="7" s="1"/>
  <c r="E195" i="2"/>
  <c r="A196" i="2"/>
  <c r="F196" i="2" s="1"/>
  <c r="B196" i="2"/>
  <c r="C196" i="2"/>
  <c r="D196" i="2"/>
  <c r="A196" i="7" s="1"/>
  <c r="B196" i="7" s="1"/>
  <c r="E196" i="2"/>
  <c r="A197" i="2"/>
  <c r="F197" i="2" s="1"/>
  <c r="B197" i="2"/>
  <c r="C197" i="2"/>
  <c r="D197" i="2"/>
  <c r="A197" i="7" s="1"/>
  <c r="B197" i="7" s="1"/>
  <c r="E197" i="2"/>
  <c r="A198" i="2"/>
  <c r="F198" i="2" s="1"/>
  <c r="B198" i="2"/>
  <c r="C198" i="2"/>
  <c r="D198" i="2"/>
  <c r="A198" i="7" s="1"/>
  <c r="B198" i="7" s="1"/>
  <c r="E198" i="2"/>
  <c r="A199" i="2"/>
  <c r="F199" i="2" s="1"/>
  <c r="B199" i="2"/>
  <c r="C199" i="2"/>
  <c r="D199" i="2"/>
  <c r="A199" i="7" s="1"/>
  <c r="B199" i="7" s="1"/>
  <c r="E199" i="2"/>
  <c r="A200" i="2"/>
  <c r="F200" i="2" s="1"/>
  <c r="B200" i="2"/>
  <c r="C200" i="2"/>
  <c r="D200" i="2"/>
  <c r="A200" i="7" s="1"/>
  <c r="B200" i="7" s="1"/>
  <c r="E200" i="2"/>
  <c r="A201" i="2"/>
  <c r="F201" i="2" s="1"/>
  <c r="B201" i="2"/>
  <c r="C201" i="2"/>
  <c r="D201" i="2"/>
  <c r="A201" i="7" s="1"/>
  <c r="B201" i="7" s="1"/>
  <c r="E201" i="2"/>
  <c r="A202" i="2"/>
  <c r="F202" i="2" s="1"/>
  <c r="B202" i="2"/>
  <c r="C202" i="2"/>
  <c r="D202" i="2"/>
  <c r="A202" i="7" s="1"/>
  <c r="B202" i="7" s="1"/>
  <c r="E202" i="2"/>
  <c r="A203" i="2"/>
  <c r="F203" i="2" s="1"/>
  <c r="B203" i="2"/>
  <c r="C203" i="2"/>
  <c r="D203" i="2"/>
  <c r="A203" i="7" s="1"/>
  <c r="B203" i="7" s="1"/>
  <c r="E203" i="2"/>
  <c r="A204" i="2"/>
  <c r="F204" i="2" s="1"/>
  <c r="B204" i="2"/>
  <c r="C204" i="2"/>
  <c r="D204" i="2"/>
  <c r="A204" i="7" s="1"/>
  <c r="B204" i="7" s="1"/>
  <c r="E204" i="2"/>
  <c r="A205" i="2"/>
  <c r="F205" i="2" s="1"/>
  <c r="B205" i="2"/>
  <c r="C205" i="2"/>
  <c r="D205" i="2"/>
  <c r="A205" i="7" s="1"/>
  <c r="B205" i="7" s="1"/>
  <c r="E205" i="2"/>
  <c r="A206" i="2"/>
  <c r="F206" i="2" s="1"/>
  <c r="B206" i="2"/>
  <c r="C206" i="2"/>
  <c r="D206" i="2"/>
  <c r="A206" i="7" s="1"/>
  <c r="B206" i="7" s="1"/>
  <c r="E206" i="2"/>
  <c r="A207" i="2"/>
  <c r="F207" i="2" s="1"/>
  <c r="B207" i="2"/>
  <c r="C207" i="2"/>
  <c r="D207" i="2"/>
  <c r="A207" i="7" s="1"/>
  <c r="B207" i="7" s="1"/>
  <c r="E207" i="2"/>
  <c r="A208" i="2"/>
  <c r="F208" i="2" s="1"/>
  <c r="B208" i="2"/>
  <c r="C208" i="2"/>
  <c r="D208" i="2"/>
  <c r="A208" i="7" s="1"/>
  <c r="B208" i="7" s="1"/>
  <c r="E208" i="2"/>
  <c r="A209" i="2"/>
  <c r="F209" i="2" s="1"/>
  <c r="B209" i="2"/>
  <c r="C209" i="2"/>
  <c r="D209" i="2"/>
  <c r="A209" i="7" s="1"/>
  <c r="B209" i="7" s="1"/>
  <c r="E209" i="2"/>
  <c r="A210" i="2"/>
  <c r="F210" i="2" s="1"/>
  <c r="B210" i="2"/>
  <c r="C210" i="2"/>
  <c r="D210" i="2"/>
  <c r="A210" i="7" s="1"/>
  <c r="B210" i="7" s="1"/>
  <c r="E210" i="2"/>
  <c r="A211" i="2"/>
  <c r="F211" i="2" s="1"/>
  <c r="B211" i="2"/>
  <c r="C211" i="2"/>
  <c r="D211" i="2"/>
  <c r="A211" i="7" s="1"/>
  <c r="B211" i="7" s="1"/>
  <c r="E211" i="2"/>
  <c r="A212" i="2"/>
  <c r="F212" i="2" s="1"/>
  <c r="B212" i="2"/>
  <c r="C212" i="2"/>
  <c r="D212" i="2"/>
  <c r="A212" i="7" s="1"/>
  <c r="B212" i="7" s="1"/>
  <c r="E212" i="2"/>
  <c r="A213" i="2"/>
  <c r="F213" i="2" s="1"/>
  <c r="B213" i="2"/>
  <c r="C213" i="2"/>
  <c r="D213" i="2"/>
  <c r="A213" i="7" s="1"/>
  <c r="B213" i="7" s="1"/>
  <c r="E213" i="2"/>
  <c r="A214" i="2"/>
  <c r="F214" i="2" s="1"/>
  <c r="B214" i="2"/>
  <c r="C214" i="2"/>
  <c r="D214" i="2"/>
  <c r="A214" i="7" s="1"/>
  <c r="B214" i="7" s="1"/>
  <c r="E214" i="2"/>
  <c r="A215" i="2"/>
  <c r="F215" i="2" s="1"/>
  <c r="B215" i="2"/>
  <c r="C215" i="2"/>
  <c r="D215" i="2"/>
  <c r="A215" i="7" s="1"/>
  <c r="B215" i="7" s="1"/>
  <c r="E215" i="2"/>
  <c r="A216" i="2"/>
  <c r="F216" i="2" s="1"/>
  <c r="B216" i="2"/>
  <c r="C216" i="2"/>
  <c r="D216" i="2"/>
  <c r="A216" i="7" s="1"/>
  <c r="B216" i="7" s="1"/>
  <c r="E216" i="2"/>
  <c r="A217" i="2"/>
  <c r="F217" i="2" s="1"/>
  <c r="B217" i="2"/>
  <c r="C217" i="2"/>
  <c r="D217" i="2"/>
  <c r="A217" i="7" s="1"/>
  <c r="B217" i="7" s="1"/>
  <c r="E217" i="2"/>
  <c r="A218" i="2"/>
  <c r="F218" i="2" s="1"/>
  <c r="B218" i="2"/>
  <c r="C218" i="2"/>
  <c r="D218" i="2"/>
  <c r="A218" i="7" s="1"/>
  <c r="B218" i="7" s="1"/>
  <c r="E218" i="2"/>
  <c r="A219" i="2"/>
  <c r="F219" i="2" s="1"/>
  <c r="B219" i="2"/>
  <c r="C219" i="2"/>
  <c r="D219" i="2"/>
  <c r="A219" i="7" s="1"/>
  <c r="B219" i="7" s="1"/>
  <c r="E219" i="2"/>
  <c r="A220" i="2"/>
  <c r="F220" i="2" s="1"/>
  <c r="B220" i="2"/>
  <c r="C220" i="2"/>
  <c r="D220" i="2"/>
  <c r="A220" i="7" s="1"/>
  <c r="B220" i="7" s="1"/>
  <c r="E220" i="2"/>
  <c r="A221" i="2"/>
  <c r="F221" i="2" s="1"/>
  <c r="B221" i="2"/>
  <c r="C221" i="2"/>
  <c r="D221" i="2"/>
  <c r="A221" i="7" s="1"/>
  <c r="B221" i="7" s="1"/>
  <c r="E221" i="2"/>
  <c r="A222" i="2"/>
  <c r="F222" i="2" s="1"/>
  <c r="B222" i="2"/>
  <c r="C222" i="2"/>
  <c r="D222" i="2"/>
  <c r="A222" i="7" s="1"/>
  <c r="B222" i="7" s="1"/>
  <c r="E222" i="2"/>
  <c r="A223" i="2"/>
  <c r="F223" i="2" s="1"/>
  <c r="B223" i="2"/>
  <c r="C223" i="2"/>
  <c r="D223" i="2"/>
  <c r="A223" i="7" s="1"/>
  <c r="B223" i="7" s="1"/>
  <c r="E223" i="2"/>
  <c r="A224" i="2"/>
  <c r="F224" i="2" s="1"/>
  <c r="B224" i="2"/>
  <c r="C224" i="2"/>
  <c r="D224" i="2"/>
  <c r="A224" i="7" s="1"/>
  <c r="B224" i="7" s="1"/>
  <c r="E224" i="2"/>
  <c r="A225" i="2"/>
  <c r="F225" i="2" s="1"/>
  <c r="B225" i="2"/>
  <c r="C225" i="2"/>
  <c r="D225" i="2"/>
  <c r="A225" i="7" s="1"/>
  <c r="B225" i="7" s="1"/>
  <c r="E225" i="2"/>
  <c r="A226" i="2"/>
  <c r="F226" i="2" s="1"/>
  <c r="B226" i="2"/>
  <c r="C226" i="2"/>
  <c r="D226" i="2"/>
  <c r="A226" i="7" s="1"/>
  <c r="B226" i="7" s="1"/>
  <c r="E226" i="2"/>
  <c r="A227" i="2"/>
  <c r="F227" i="2" s="1"/>
  <c r="B227" i="2"/>
  <c r="C227" i="2"/>
  <c r="D227" i="2"/>
  <c r="A227" i="7" s="1"/>
  <c r="B227" i="7" s="1"/>
  <c r="E227" i="2"/>
  <c r="A228" i="2"/>
  <c r="F228" i="2" s="1"/>
  <c r="B228" i="2"/>
  <c r="C228" i="2"/>
  <c r="D228" i="2"/>
  <c r="A228" i="7" s="1"/>
  <c r="B228" i="7" s="1"/>
  <c r="E228" i="2"/>
  <c r="A229" i="2"/>
  <c r="F229" i="2" s="1"/>
  <c r="B229" i="2"/>
  <c r="C229" i="2"/>
  <c r="D229" i="2"/>
  <c r="A229" i="7" s="1"/>
  <c r="B229" i="7" s="1"/>
  <c r="E229" i="2"/>
  <c r="A230" i="2"/>
  <c r="F230" i="2" s="1"/>
  <c r="B230" i="2"/>
  <c r="C230" i="2"/>
  <c r="D230" i="2"/>
  <c r="A230" i="7" s="1"/>
  <c r="B230" i="7" s="1"/>
  <c r="E230" i="2"/>
  <c r="A231" i="2"/>
  <c r="F231" i="2" s="1"/>
  <c r="B231" i="2"/>
  <c r="C231" i="2"/>
  <c r="D231" i="2"/>
  <c r="A231" i="7" s="1"/>
  <c r="B231" i="7" s="1"/>
  <c r="E231" i="2"/>
  <c r="A232" i="2"/>
  <c r="F232" i="2" s="1"/>
  <c r="B232" i="2"/>
  <c r="C232" i="2"/>
  <c r="D232" i="2"/>
  <c r="A232" i="7" s="1"/>
  <c r="B232" i="7" s="1"/>
  <c r="E232" i="2"/>
  <c r="A233" i="2"/>
  <c r="F233" i="2" s="1"/>
  <c r="B233" i="2"/>
  <c r="C233" i="2"/>
  <c r="D233" i="2"/>
  <c r="A233" i="7" s="1"/>
  <c r="B233" i="7" s="1"/>
  <c r="E233" i="2"/>
  <c r="A234" i="2"/>
  <c r="F234" i="2" s="1"/>
  <c r="B234" i="2"/>
  <c r="C234" i="2"/>
  <c r="D234" i="2"/>
  <c r="A234" i="7" s="1"/>
  <c r="B234" i="7" s="1"/>
  <c r="E234" i="2"/>
  <c r="A235" i="2"/>
  <c r="F235" i="2" s="1"/>
  <c r="B235" i="2"/>
  <c r="C235" i="2"/>
  <c r="D235" i="2"/>
  <c r="A235" i="7" s="1"/>
  <c r="B235" i="7" s="1"/>
  <c r="E235" i="2"/>
  <c r="A236" i="2"/>
  <c r="F236" i="2" s="1"/>
  <c r="B236" i="2"/>
  <c r="C236" i="2"/>
  <c r="D236" i="2"/>
  <c r="A236" i="7" s="1"/>
  <c r="B236" i="7" s="1"/>
  <c r="E236" i="2"/>
  <c r="A237" i="2"/>
  <c r="F237" i="2" s="1"/>
  <c r="B237" i="2"/>
  <c r="C237" i="2"/>
  <c r="D237" i="2"/>
  <c r="A237" i="7" s="1"/>
  <c r="B237" i="7" s="1"/>
  <c r="E237" i="2"/>
  <c r="A238" i="2"/>
  <c r="F238" i="2" s="1"/>
  <c r="B238" i="2"/>
  <c r="C238" i="2"/>
  <c r="D238" i="2"/>
  <c r="A238" i="7" s="1"/>
  <c r="B238" i="7" s="1"/>
  <c r="E238" i="2"/>
  <c r="A239" i="2"/>
  <c r="F239" i="2" s="1"/>
  <c r="B239" i="2"/>
  <c r="C239" i="2"/>
  <c r="D239" i="2"/>
  <c r="A239" i="7" s="1"/>
  <c r="B239" i="7" s="1"/>
  <c r="E239" i="2"/>
  <c r="A240" i="2"/>
  <c r="F240" i="2" s="1"/>
  <c r="B240" i="2"/>
  <c r="C240" i="2"/>
  <c r="D240" i="2"/>
  <c r="A240" i="7" s="1"/>
  <c r="B240" i="7" s="1"/>
  <c r="E240" i="2"/>
  <c r="A241" i="2"/>
  <c r="F241" i="2" s="1"/>
  <c r="B241" i="2"/>
  <c r="C241" i="2"/>
  <c r="D241" i="2"/>
  <c r="A241" i="7" s="1"/>
  <c r="B241" i="7" s="1"/>
  <c r="E241" i="2"/>
  <c r="A242" i="2"/>
  <c r="F242" i="2" s="1"/>
  <c r="B242" i="2"/>
  <c r="C242" i="2"/>
  <c r="D242" i="2"/>
  <c r="A242" i="7" s="1"/>
  <c r="B242" i="7" s="1"/>
  <c r="E242" i="2"/>
  <c r="A243" i="2"/>
  <c r="F243" i="2" s="1"/>
  <c r="B243" i="2"/>
  <c r="C243" i="2"/>
  <c r="D243" i="2"/>
  <c r="A243" i="7" s="1"/>
  <c r="B243" i="7" s="1"/>
  <c r="E243" i="2"/>
  <c r="A244" i="2"/>
  <c r="F244" i="2" s="1"/>
  <c r="B244" i="2"/>
  <c r="C244" i="2"/>
  <c r="D244" i="2"/>
  <c r="A244" i="7" s="1"/>
  <c r="B244" i="7" s="1"/>
  <c r="E244" i="2"/>
  <c r="A245" i="2"/>
  <c r="F245" i="2" s="1"/>
  <c r="B245" i="2"/>
  <c r="C245" i="2"/>
  <c r="D245" i="2"/>
  <c r="A245" i="7" s="1"/>
  <c r="B245" i="7" s="1"/>
  <c r="E245" i="2"/>
  <c r="A246" i="2"/>
  <c r="F246" i="2" s="1"/>
  <c r="B246" i="2"/>
  <c r="C246" i="2"/>
  <c r="D246" i="2"/>
  <c r="A246" i="7" s="1"/>
  <c r="B246" i="7" s="1"/>
  <c r="E246" i="2"/>
  <c r="A247" i="2"/>
  <c r="F247" i="2" s="1"/>
  <c r="B247" i="2"/>
  <c r="C247" i="2"/>
  <c r="D247" i="2"/>
  <c r="A247" i="7" s="1"/>
  <c r="B247" i="7" s="1"/>
  <c r="E247" i="2"/>
  <c r="A248" i="2"/>
  <c r="F248" i="2" s="1"/>
  <c r="B248" i="2"/>
  <c r="C248" i="2"/>
  <c r="D248" i="2"/>
  <c r="A248" i="7" s="1"/>
  <c r="B248" i="7" s="1"/>
  <c r="E248" i="2"/>
  <c r="A249" i="2"/>
  <c r="F249" i="2" s="1"/>
  <c r="B249" i="2"/>
  <c r="C249" i="2"/>
  <c r="D249" i="2"/>
  <c r="A249" i="7" s="1"/>
  <c r="B249" i="7" s="1"/>
  <c r="E249" i="2"/>
  <c r="A250" i="2"/>
  <c r="F250" i="2" s="1"/>
  <c r="B250" i="2"/>
  <c r="C250" i="2"/>
  <c r="D250" i="2"/>
  <c r="A250" i="7" s="1"/>
  <c r="B250" i="7" s="1"/>
  <c r="E250" i="2"/>
  <c r="A251" i="2"/>
  <c r="F251" i="2" s="1"/>
  <c r="B251" i="2"/>
  <c r="C251" i="2"/>
  <c r="D251" i="2"/>
  <c r="A251" i="7" s="1"/>
  <c r="B251" i="7" s="1"/>
  <c r="E251" i="2"/>
  <c r="A252" i="2"/>
  <c r="F252" i="2" s="1"/>
  <c r="B252" i="2"/>
  <c r="C252" i="2"/>
  <c r="D252" i="2"/>
  <c r="A252" i="7" s="1"/>
  <c r="B252" i="7" s="1"/>
  <c r="E252" i="2"/>
  <c r="A253" i="2"/>
  <c r="F253" i="2" s="1"/>
  <c r="B253" i="2"/>
  <c r="C253" i="2"/>
  <c r="D253" i="2"/>
  <c r="A253" i="7" s="1"/>
  <c r="B253" i="7" s="1"/>
  <c r="E253" i="2"/>
  <c r="A254" i="2"/>
  <c r="F254" i="2" s="1"/>
  <c r="B254" i="2"/>
  <c r="C254" i="2"/>
  <c r="D254" i="2"/>
  <c r="A254" i="7" s="1"/>
  <c r="B254" i="7" s="1"/>
  <c r="E254" i="2"/>
  <c r="A255" i="2"/>
  <c r="F255" i="2" s="1"/>
  <c r="B255" i="2"/>
  <c r="C255" i="2"/>
  <c r="D255" i="2"/>
  <c r="A255" i="7" s="1"/>
  <c r="B255" i="7" s="1"/>
  <c r="E255" i="2"/>
  <c r="A256" i="2"/>
  <c r="F256" i="2" s="1"/>
  <c r="B256" i="2"/>
  <c r="C256" i="2"/>
  <c r="D256" i="2"/>
  <c r="A256" i="7" s="1"/>
  <c r="B256" i="7" s="1"/>
  <c r="E256" i="2"/>
  <c r="A257" i="2"/>
  <c r="F257" i="2" s="1"/>
  <c r="B257" i="2"/>
  <c r="C257" i="2"/>
  <c r="D257" i="2"/>
  <c r="A257" i="7" s="1"/>
  <c r="B257" i="7" s="1"/>
  <c r="E257" i="2"/>
  <c r="A258" i="2"/>
  <c r="F258" i="2" s="1"/>
  <c r="B258" i="2"/>
  <c r="C258" i="2"/>
  <c r="D258" i="2"/>
  <c r="A258" i="7" s="1"/>
  <c r="B258" i="7" s="1"/>
  <c r="E258" i="2"/>
  <c r="A259" i="2"/>
  <c r="F259" i="2" s="1"/>
  <c r="B259" i="2"/>
  <c r="C259" i="2"/>
  <c r="D259" i="2"/>
  <c r="A259" i="7" s="1"/>
  <c r="B259" i="7" s="1"/>
  <c r="E259" i="2"/>
  <c r="A260" i="2"/>
  <c r="F260" i="2" s="1"/>
  <c r="B260" i="2"/>
  <c r="C260" i="2"/>
  <c r="D260" i="2"/>
  <c r="A260" i="7" s="1"/>
  <c r="B260" i="7" s="1"/>
  <c r="E260" i="2"/>
  <c r="A261" i="2"/>
  <c r="F261" i="2" s="1"/>
  <c r="B261" i="2"/>
  <c r="C261" i="2"/>
  <c r="D261" i="2"/>
  <c r="A261" i="7" s="1"/>
  <c r="B261" i="7" s="1"/>
  <c r="E261" i="2"/>
  <c r="A262" i="2"/>
  <c r="F262" i="2" s="1"/>
  <c r="B262" i="2"/>
  <c r="C262" i="2"/>
  <c r="D262" i="2"/>
  <c r="A262" i="7" s="1"/>
  <c r="B262" i="7" s="1"/>
  <c r="E262" i="2"/>
  <c r="A263" i="2"/>
  <c r="F263" i="2" s="1"/>
  <c r="B263" i="2"/>
  <c r="C263" i="2"/>
  <c r="D263" i="2"/>
  <c r="A263" i="7" s="1"/>
  <c r="B263" i="7" s="1"/>
  <c r="E263" i="2"/>
  <c r="A264" i="2"/>
  <c r="F264" i="2" s="1"/>
  <c r="B264" i="2"/>
  <c r="C264" i="2"/>
  <c r="D264" i="2"/>
  <c r="A264" i="7" s="1"/>
  <c r="B264" i="7" s="1"/>
  <c r="E264" i="2"/>
  <c r="A265" i="2"/>
  <c r="F265" i="2" s="1"/>
  <c r="B265" i="2"/>
  <c r="C265" i="2"/>
  <c r="D265" i="2"/>
  <c r="A265" i="7" s="1"/>
  <c r="B265" i="7" s="1"/>
  <c r="E265" i="2"/>
  <c r="A266" i="2"/>
  <c r="F266" i="2" s="1"/>
  <c r="B266" i="2"/>
  <c r="C266" i="2"/>
  <c r="D266" i="2"/>
  <c r="A266" i="7" s="1"/>
  <c r="B266" i="7" s="1"/>
  <c r="E266" i="2"/>
  <c r="A267" i="2"/>
  <c r="F267" i="2" s="1"/>
  <c r="B267" i="2"/>
  <c r="C267" i="2"/>
  <c r="D267" i="2"/>
  <c r="A267" i="7" s="1"/>
  <c r="B267" i="7" s="1"/>
  <c r="E267" i="2"/>
  <c r="A268" i="2"/>
  <c r="F268" i="2" s="1"/>
  <c r="B268" i="2"/>
  <c r="C268" i="2"/>
  <c r="D268" i="2"/>
  <c r="A268" i="7" s="1"/>
  <c r="B268" i="7" s="1"/>
  <c r="E268" i="2"/>
  <c r="A269" i="2"/>
  <c r="F269" i="2" s="1"/>
  <c r="B269" i="2"/>
  <c r="C269" i="2"/>
  <c r="D269" i="2"/>
  <c r="A269" i="7" s="1"/>
  <c r="B269" i="7" s="1"/>
  <c r="E269" i="2"/>
  <c r="A270" i="2"/>
  <c r="F270" i="2" s="1"/>
  <c r="B270" i="2"/>
  <c r="C270" i="2"/>
  <c r="D270" i="2"/>
  <c r="A270" i="7" s="1"/>
  <c r="B270" i="7" s="1"/>
  <c r="E270" i="2"/>
  <c r="A271" i="2"/>
  <c r="F271" i="2" s="1"/>
  <c r="B271" i="2"/>
  <c r="C271" i="2"/>
  <c r="D271" i="2"/>
  <c r="A271" i="7" s="1"/>
  <c r="B271" i="7" s="1"/>
  <c r="E271" i="2"/>
  <c r="A272" i="2"/>
  <c r="F272" i="2" s="1"/>
  <c r="B272" i="2"/>
  <c r="C272" i="2"/>
  <c r="D272" i="2"/>
  <c r="A272" i="7" s="1"/>
  <c r="B272" i="7" s="1"/>
  <c r="E272" i="2"/>
  <c r="A273" i="2"/>
  <c r="F273" i="2" s="1"/>
  <c r="B273" i="2"/>
  <c r="C273" i="2"/>
  <c r="D273" i="2"/>
  <c r="A273" i="7" s="1"/>
  <c r="B273" i="7" s="1"/>
  <c r="E273" i="2"/>
  <c r="A274" i="2"/>
  <c r="F274" i="2" s="1"/>
  <c r="B274" i="2"/>
  <c r="C274" i="2"/>
  <c r="D274" i="2"/>
  <c r="A274" i="7" s="1"/>
  <c r="B274" i="7" s="1"/>
  <c r="E274" i="2"/>
  <c r="A275" i="2"/>
  <c r="F275" i="2" s="1"/>
  <c r="B275" i="2"/>
  <c r="C275" i="2"/>
  <c r="D275" i="2"/>
  <c r="A275" i="7" s="1"/>
  <c r="B275" i="7" s="1"/>
  <c r="E275" i="2"/>
  <c r="A276" i="2"/>
  <c r="F276" i="2" s="1"/>
  <c r="B276" i="2"/>
  <c r="C276" i="2"/>
  <c r="D276" i="2"/>
  <c r="A276" i="7" s="1"/>
  <c r="B276" i="7" s="1"/>
  <c r="E276" i="2"/>
  <c r="A277" i="2"/>
  <c r="F277" i="2" s="1"/>
  <c r="B277" i="2"/>
  <c r="C277" i="2"/>
  <c r="D277" i="2"/>
  <c r="A277" i="7" s="1"/>
  <c r="B277" i="7" s="1"/>
  <c r="E277" i="2"/>
  <c r="A278" i="2"/>
  <c r="F278" i="2" s="1"/>
  <c r="B278" i="2"/>
  <c r="C278" i="2"/>
  <c r="D278" i="2"/>
  <c r="A278" i="7" s="1"/>
  <c r="B278" i="7" s="1"/>
  <c r="E278" i="2"/>
  <c r="A279" i="2"/>
  <c r="F279" i="2" s="1"/>
  <c r="B279" i="2"/>
  <c r="C279" i="2"/>
  <c r="D279" i="2"/>
  <c r="A279" i="7" s="1"/>
  <c r="B279" i="7" s="1"/>
  <c r="E279" i="2"/>
  <c r="A280" i="2"/>
  <c r="F280" i="2" s="1"/>
  <c r="B280" i="2"/>
  <c r="C280" i="2"/>
  <c r="D280" i="2"/>
  <c r="A280" i="7" s="1"/>
  <c r="B280" i="7" s="1"/>
  <c r="E280" i="2"/>
  <c r="A281" i="2"/>
  <c r="F281" i="2" s="1"/>
  <c r="B281" i="2"/>
  <c r="C281" i="2"/>
  <c r="D281" i="2"/>
  <c r="A281" i="7" s="1"/>
  <c r="B281" i="7" s="1"/>
  <c r="E281" i="2"/>
  <c r="A282" i="2"/>
  <c r="F282" i="2" s="1"/>
  <c r="B282" i="2"/>
  <c r="C282" i="2"/>
  <c r="D282" i="2"/>
  <c r="A282" i="7" s="1"/>
  <c r="B282" i="7" s="1"/>
  <c r="E282" i="2"/>
  <c r="A283" i="2"/>
  <c r="F283" i="2" s="1"/>
  <c r="B283" i="2"/>
  <c r="C283" i="2"/>
  <c r="D283" i="2"/>
  <c r="A283" i="7" s="1"/>
  <c r="B283" i="7" s="1"/>
  <c r="E283" i="2"/>
  <c r="A284" i="2"/>
  <c r="F284" i="2" s="1"/>
  <c r="B284" i="2"/>
  <c r="C284" i="2"/>
  <c r="D284" i="2"/>
  <c r="A284" i="7" s="1"/>
  <c r="B284" i="7" s="1"/>
  <c r="E284" i="2"/>
  <c r="A285" i="2"/>
  <c r="F285" i="2" s="1"/>
  <c r="B285" i="2"/>
  <c r="C285" i="2"/>
  <c r="D285" i="2"/>
  <c r="A285" i="7" s="1"/>
  <c r="B285" i="7" s="1"/>
  <c r="E285" i="2"/>
  <c r="A286" i="2"/>
  <c r="F286" i="2" s="1"/>
  <c r="B286" i="2"/>
  <c r="C286" i="2"/>
  <c r="D286" i="2"/>
  <c r="A286" i="7" s="1"/>
  <c r="B286" i="7" s="1"/>
  <c r="E286" i="2"/>
  <c r="A287" i="2"/>
  <c r="F287" i="2" s="1"/>
  <c r="B287" i="2"/>
  <c r="C287" i="2"/>
  <c r="D287" i="2"/>
  <c r="A287" i="7" s="1"/>
  <c r="B287" i="7" s="1"/>
  <c r="E287" i="2"/>
  <c r="A288" i="2"/>
  <c r="F288" i="2" s="1"/>
  <c r="B288" i="2"/>
  <c r="C288" i="2"/>
  <c r="D288" i="2"/>
  <c r="A288" i="7" s="1"/>
  <c r="B288" i="7" s="1"/>
  <c r="E288" i="2"/>
  <c r="A289" i="2"/>
  <c r="F289" i="2" s="1"/>
  <c r="B289" i="2"/>
  <c r="C289" i="2"/>
  <c r="D289" i="2"/>
  <c r="A289" i="7" s="1"/>
  <c r="B289" i="7" s="1"/>
  <c r="E289" i="2"/>
  <c r="A290" i="2"/>
  <c r="F290" i="2" s="1"/>
  <c r="B290" i="2"/>
  <c r="C290" i="2"/>
  <c r="D290" i="2"/>
  <c r="A290" i="7" s="1"/>
  <c r="B290" i="7" s="1"/>
  <c r="E290" i="2"/>
  <c r="A291" i="2"/>
  <c r="F291" i="2" s="1"/>
  <c r="B291" i="2"/>
  <c r="C291" i="2"/>
  <c r="D291" i="2"/>
  <c r="A291" i="7" s="1"/>
  <c r="B291" i="7" s="1"/>
  <c r="E291" i="2"/>
  <c r="A292" i="2"/>
  <c r="F292" i="2" s="1"/>
  <c r="B292" i="2"/>
  <c r="C292" i="2"/>
  <c r="D292" i="2"/>
  <c r="A292" i="7" s="1"/>
  <c r="B292" i="7" s="1"/>
  <c r="E292" i="2"/>
  <c r="A293" i="2"/>
  <c r="F293" i="2" s="1"/>
  <c r="B293" i="2"/>
  <c r="C293" i="2"/>
  <c r="D293" i="2"/>
  <c r="A293" i="7" s="1"/>
  <c r="B293" i="7" s="1"/>
  <c r="E293" i="2"/>
  <c r="A294" i="2"/>
  <c r="F294" i="2" s="1"/>
  <c r="B294" i="2"/>
  <c r="C294" i="2"/>
  <c r="D294" i="2"/>
  <c r="A294" i="7" s="1"/>
  <c r="B294" i="7" s="1"/>
  <c r="E294" i="2"/>
  <c r="A295" i="2"/>
  <c r="F295" i="2" s="1"/>
  <c r="B295" i="2"/>
  <c r="C295" i="2"/>
  <c r="D295" i="2"/>
  <c r="A295" i="7" s="1"/>
  <c r="B295" i="7" s="1"/>
  <c r="E295" i="2"/>
  <c r="A296" i="2"/>
  <c r="F296" i="2" s="1"/>
  <c r="B296" i="2"/>
  <c r="C296" i="2"/>
  <c r="D296" i="2"/>
  <c r="A296" i="7" s="1"/>
  <c r="B296" i="7" s="1"/>
  <c r="E296" i="2"/>
  <c r="A297" i="2"/>
  <c r="F297" i="2" s="1"/>
  <c r="B297" i="2"/>
  <c r="C297" i="2"/>
  <c r="D297" i="2"/>
  <c r="A297" i="7" s="1"/>
  <c r="B297" i="7" s="1"/>
  <c r="E297" i="2"/>
  <c r="A298" i="2"/>
  <c r="F298" i="2" s="1"/>
  <c r="B298" i="2"/>
  <c r="C298" i="2"/>
  <c r="D298" i="2"/>
  <c r="A298" i="7" s="1"/>
  <c r="B298" i="7" s="1"/>
  <c r="E298" i="2"/>
  <c r="A299" i="2"/>
  <c r="F299" i="2" s="1"/>
  <c r="B299" i="2"/>
  <c r="C299" i="2"/>
  <c r="D299" i="2"/>
  <c r="A299" i="7" s="1"/>
  <c r="B299" i="7" s="1"/>
  <c r="E299" i="2"/>
  <c r="A300" i="2"/>
  <c r="F300" i="2" s="1"/>
  <c r="B300" i="2"/>
  <c r="C300" i="2"/>
  <c r="D300" i="2"/>
  <c r="A300" i="7" s="1"/>
  <c r="B300" i="7" s="1"/>
  <c r="E300" i="2"/>
  <c r="A301" i="2"/>
  <c r="F301" i="2" s="1"/>
  <c r="B301" i="2"/>
  <c r="C301" i="2"/>
  <c r="D301" i="2"/>
  <c r="A301" i="7" s="1"/>
  <c r="B301" i="7" s="1"/>
  <c r="E301" i="2"/>
  <c r="A302" i="2"/>
  <c r="F302" i="2" s="1"/>
  <c r="B302" i="2"/>
  <c r="C302" i="2"/>
  <c r="D302" i="2"/>
  <c r="A302" i="7" s="1"/>
  <c r="B302" i="7" s="1"/>
  <c r="E302" i="2"/>
  <c r="A303" i="2"/>
  <c r="F303" i="2" s="1"/>
  <c r="B303" i="2"/>
  <c r="C303" i="2"/>
  <c r="D303" i="2"/>
  <c r="A303" i="7" s="1"/>
  <c r="B303" i="7" s="1"/>
  <c r="E303" i="2"/>
  <c r="A304" i="2"/>
  <c r="F304" i="2" s="1"/>
  <c r="B304" i="2"/>
  <c r="C304" i="2"/>
  <c r="D304" i="2"/>
  <c r="A304" i="7" s="1"/>
  <c r="B304" i="7" s="1"/>
  <c r="E304" i="2"/>
  <c r="A305" i="2"/>
  <c r="F305" i="2" s="1"/>
  <c r="B305" i="2"/>
  <c r="C305" i="2"/>
  <c r="D305" i="2"/>
  <c r="A305" i="7" s="1"/>
  <c r="B305" i="7" s="1"/>
  <c r="E305" i="2"/>
  <c r="A306" i="2"/>
  <c r="F306" i="2" s="1"/>
  <c r="B306" i="2"/>
  <c r="C306" i="2"/>
  <c r="D306" i="2"/>
  <c r="A306" i="7" s="1"/>
  <c r="B306" i="7" s="1"/>
  <c r="E306" i="2"/>
  <c r="Q465" i="1"/>
  <c r="P465" i="1"/>
  <c r="O465" i="1"/>
  <c r="N465" i="1"/>
  <c r="M465" i="1"/>
  <c r="J465" i="1"/>
  <c r="I465" i="1"/>
  <c r="H465" i="1"/>
  <c r="G465" i="1"/>
  <c r="F465" i="1"/>
  <c r="D465" i="1"/>
  <c r="C465" i="1"/>
  <c r="E464" i="1"/>
  <c r="A464" i="1"/>
  <c r="E463" i="1"/>
  <c r="A463" i="1"/>
  <c r="E462" i="1"/>
  <c r="A462" i="1"/>
  <c r="E461" i="1"/>
  <c r="A461" i="1"/>
  <c r="E460" i="1"/>
  <c r="A460" i="1"/>
  <c r="E459" i="1"/>
  <c r="A459" i="1"/>
  <c r="E458" i="1"/>
  <c r="A458" i="1"/>
  <c r="E457" i="1"/>
  <c r="A457" i="1"/>
  <c r="E456" i="1"/>
  <c r="A456" i="1"/>
  <c r="E455" i="1"/>
  <c r="A455" i="1"/>
  <c r="E454" i="1"/>
  <c r="A454" i="1"/>
  <c r="E453" i="1"/>
  <c r="A453" i="1"/>
  <c r="E452" i="1"/>
  <c r="A452" i="1"/>
  <c r="E451" i="1"/>
  <c r="A451" i="1"/>
  <c r="E450" i="1"/>
  <c r="A450" i="1"/>
  <c r="E449" i="1"/>
  <c r="A449" i="1"/>
  <c r="E448" i="1"/>
  <c r="A448" i="1"/>
  <c r="E447" i="1"/>
  <c r="A447" i="1"/>
  <c r="E446" i="1"/>
  <c r="A446" i="1"/>
  <c r="E445" i="1"/>
  <c r="A445" i="1"/>
  <c r="E444" i="1"/>
  <c r="A444" i="1"/>
  <c r="E443" i="1"/>
  <c r="A443" i="1"/>
  <c r="E442" i="1"/>
  <c r="A442" i="1"/>
  <c r="E441" i="1"/>
  <c r="A441" i="1"/>
  <c r="E440" i="1"/>
  <c r="A440" i="1"/>
  <c r="E439" i="1"/>
  <c r="A439" i="1"/>
  <c r="E438" i="1"/>
  <c r="A438" i="1"/>
  <c r="E437" i="1"/>
  <c r="A437" i="1"/>
  <c r="E436" i="1"/>
  <c r="A436" i="1"/>
  <c r="E435" i="1"/>
  <c r="A435" i="1"/>
  <c r="E434" i="1"/>
  <c r="A434" i="1"/>
  <c r="E433" i="1"/>
  <c r="A433" i="1"/>
  <c r="Q418" i="1"/>
  <c r="P418" i="1"/>
  <c r="O418" i="1"/>
  <c r="N418" i="1"/>
  <c r="M418" i="1"/>
  <c r="J418" i="1"/>
  <c r="I418" i="1"/>
  <c r="H418" i="1"/>
  <c r="G418" i="1"/>
  <c r="F418" i="1"/>
  <c r="D418" i="1"/>
  <c r="C418" i="1"/>
  <c r="E417" i="1"/>
  <c r="A417" i="1"/>
  <c r="E416" i="1"/>
  <c r="A416" i="1"/>
  <c r="E415" i="1"/>
  <c r="A415" i="1"/>
  <c r="E414" i="1"/>
  <c r="A414" i="1"/>
  <c r="E413" i="1"/>
  <c r="A413" i="1"/>
  <c r="E412" i="1"/>
  <c r="A412" i="1"/>
  <c r="E411" i="1"/>
  <c r="A411" i="1"/>
  <c r="E410" i="1"/>
  <c r="A410" i="1"/>
  <c r="E409" i="1"/>
  <c r="A409" i="1"/>
  <c r="E408" i="1"/>
  <c r="A408" i="1"/>
  <c r="E407" i="1"/>
  <c r="A407" i="1"/>
  <c r="E406" i="1"/>
  <c r="A406" i="1"/>
  <c r="E405" i="1"/>
  <c r="A405" i="1"/>
  <c r="E404" i="1"/>
  <c r="A404" i="1"/>
  <c r="E403" i="1"/>
  <c r="A403" i="1"/>
  <c r="E402" i="1"/>
  <c r="A402" i="1"/>
  <c r="E401" i="1"/>
  <c r="A401" i="1"/>
  <c r="E400" i="1"/>
  <c r="A400" i="1"/>
  <c r="E399" i="1"/>
  <c r="A399" i="1"/>
  <c r="E398" i="1"/>
  <c r="A398" i="1"/>
  <c r="E397" i="1"/>
  <c r="A397" i="1"/>
  <c r="E396" i="1"/>
  <c r="A396" i="1"/>
  <c r="E395" i="1"/>
  <c r="A395" i="1"/>
  <c r="E394" i="1"/>
  <c r="A394" i="1"/>
  <c r="E393" i="1"/>
  <c r="A393" i="1"/>
  <c r="E392" i="1"/>
  <c r="A392" i="1"/>
  <c r="E391" i="1"/>
  <c r="A391" i="1"/>
  <c r="E390" i="1"/>
  <c r="A390" i="1"/>
  <c r="E389" i="1"/>
  <c r="A389" i="1"/>
  <c r="E388" i="1"/>
  <c r="A388" i="1"/>
  <c r="E387" i="1"/>
  <c r="A387" i="1"/>
  <c r="E386" i="1"/>
  <c r="A386" i="1"/>
  <c r="Q371" i="1"/>
  <c r="P371" i="1"/>
  <c r="O371" i="1"/>
  <c r="N371" i="1"/>
  <c r="M371" i="1"/>
  <c r="J371" i="1"/>
  <c r="I371" i="1"/>
  <c r="H371" i="1"/>
  <c r="G371" i="1"/>
  <c r="F371" i="1"/>
  <c r="D371" i="1"/>
  <c r="C371" i="1"/>
  <c r="E370" i="1"/>
  <c r="A370" i="1"/>
  <c r="E369" i="1"/>
  <c r="A369" i="1"/>
  <c r="E368" i="1"/>
  <c r="A368" i="1"/>
  <c r="E367" i="1"/>
  <c r="A367" i="1"/>
  <c r="E366" i="1"/>
  <c r="A366" i="1"/>
  <c r="E365" i="1"/>
  <c r="A365" i="1"/>
  <c r="E364" i="1"/>
  <c r="A364" i="1"/>
  <c r="E363" i="1"/>
  <c r="A363" i="1"/>
  <c r="E362" i="1"/>
  <c r="A362" i="1"/>
  <c r="E361" i="1"/>
  <c r="A361" i="1"/>
  <c r="E360" i="1"/>
  <c r="A360" i="1"/>
  <c r="E359" i="1"/>
  <c r="A359" i="1"/>
  <c r="E358" i="1"/>
  <c r="A358" i="1"/>
  <c r="E357" i="1"/>
  <c r="A357" i="1"/>
  <c r="E356" i="1"/>
  <c r="A356" i="1"/>
  <c r="E355" i="1"/>
  <c r="A355" i="1"/>
  <c r="E354" i="1"/>
  <c r="A354" i="1"/>
  <c r="E353" i="1"/>
  <c r="A353" i="1"/>
  <c r="E352" i="1"/>
  <c r="A352" i="1"/>
  <c r="E351" i="1"/>
  <c r="A351" i="1"/>
  <c r="E350" i="1"/>
  <c r="A350" i="1"/>
  <c r="E349" i="1"/>
  <c r="A349" i="1"/>
  <c r="E348" i="1"/>
  <c r="A348" i="1"/>
  <c r="E347" i="1"/>
  <c r="A347" i="1"/>
  <c r="E346" i="1"/>
  <c r="A346" i="1"/>
  <c r="E345" i="1"/>
  <c r="A345" i="1"/>
  <c r="E344" i="1"/>
  <c r="A344" i="1"/>
  <c r="E343" i="1"/>
  <c r="A343" i="1"/>
  <c r="E342" i="1"/>
  <c r="A342" i="1"/>
  <c r="E341" i="1"/>
  <c r="A341" i="1"/>
  <c r="E340" i="1"/>
  <c r="A340" i="1"/>
  <c r="E339" i="1"/>
  <c r="A339" i="1"/>
  <c r="Q324" i="1"/>
  <c r="P324" i="1"/>
  <c r="O324" i="1"/>
  <c r="N324" i="1"/>
  <c r="M324" i="1"/>
  <c r="J324" i="1"/>
  <c r="I324" i="1"/>
  <c r="H324" i="1"/>
  <c r="G324" i="1"/>
  <c r="F324" i="1"/>
  <c r="D324" i="1"/>
  <c r="C324" i="1"/>
  <c r="E323" i="1"/>
  <c r="A323" i="1"/>
  <c r="E322" i="1"/>
  <c r="A322" i="1"/>
  <c r="E321" i="1"/>
  <c r="A321" i="1"/>
  <c r="E320" i="1"/>
  <c r="A320" i="1"/>
  <c r="E319" i="1"/>
  <c r="A319" i="1"/>
  <c r="E318" i="1"/>
  <c r="A318" i="1"/>
  <c r="E317" i="1"/>
  <c r="A317" i="1"/>
  <c r="E316" i="1"/>
  <c r="A316" i="1"/>
  <c r="E315" i="1"/>
  <c r="A315" i="1"/>
  <c r="E314" i="1"/>
  <c r="A314" i="1"/>
  <c r="E313" i="1"/>
  <c r="A313" i="1"/>
  <c r="E312" i="1"/>
  <c r="A312" i="1"/>
  <c r="E311" i="1"/>
  <c r="A311" i="1"/>
  <c r="E310" i="1"/>
  <c r="A310" i="1"/>
  <c r="E309" i="1"/>
  <c r="A309" i="1"/>
  <c r="E308" i="1"/>
  <c r="A308" i="1"/>
  <c r="E307" i="1"/>
  <c r="A307" i="1"/>
  <c r="E306" i="1"/>
  <c r="A306" i="1"/>
  <c r="E305" i="1"/>
  <c r="A305" i="1"/>
  <c r="E304" i="1"/>
  <c r="A304" i="1"/>
  <c r="E303" i="1"/>
  <c r="A303" i="1"/>
  <c r="E302" i="1"/>
  <c r="A302" i="1"/>
  <c r="E301" i="1"/>
  <c r="A301" i="1"/>
  <c r="E300" i="1"/>
  <c r="A300" i="1"/>
  <c r="E299" i="1"/>
  <c r="A299" i="1"/>
  <c r="E298" i="1"/>
  <c r="A298" i="1"/>
  <c r="E297" i="1"/>
  <c r="A297" i="1"/>
  <c r="E296" i="1"/>
  <c r="A296" i="1"/>
  <c r="E295" i="1"/>
  <c r="A295" i="1"/>
  <c r="E294" i="1"/>
  <c r="A294" i="1"/>
  <c r="E293" i="1"/>
  <c r="A293" i="1"/>
  <c r="E292" i="1"/>
  <c r="A292" i="1"/>
  <c r="Q277" i="1"/>
  <c r="P277" i="1"/>
  <c r="O277" i="1"/>
  <c r="N277" i="1"/>
  <c r="M277" i="1"/>
  <c r="J277" i="1"/>
  <c r="I277" i="1"/>
  <c r="H277" i="1"/>
  <c r="G277" i="1"/>
  <c r="F277" i="1"/>
  <c r="D277" i="1"/>
  <c r="C277" i="1"/>
  <c r="E276" i="1"/>
  <c r="A276" i="1"/>
  <c r="E275" i="1"/>
  <c r="A275" i="1"/>
  <c r="E274" i="1"/>
  <c r="A274" i="1"/>
  <c r="E273" i="1"/>
  <c r="A273" i="1"/>
  <c r="E272" i="1"/>
  <c r="A272" i="1"/>
  <c r="E271" i="1"/>
  <c r="A271" i="1"/>
  <c r="E270" i="1"/>
  <c r="A270" i="1"/>
  <c r="E269" i="1"/>
  <c r="A269" i="1"/>
  <c r="E268" i="1"/>
  <c r="A268" i="1"/>
  <c r="E267" i="1"/>
  <c r="A267" i="1"/>
  <c r="E266" i="1"/>
  <c r="A266" i="1"/>
  <c r="E265" i="1"/>
  <c r="A265" i="1"/>
  <c r="E264" i="1"/>
  <c r="A264" i="1"/>
  <c r="E263" i="1"/>
  <c r="A263" i="1"/>
  <c r="E262" i="1"/>
  <c r="A262" i="1"/>
  <c r="E261" i="1"/>
  <c r="A261" i="1"/>
  <c r="E260" i="1"/>
  <c r="A260" i="1"/>
  <c r="E259" i="1"/>
  <c r="A259" i="1"/>
  <c r="E258" i="1"/>
  <c r="A258" i="1"/>
  <c r="E257" i="1"/>
  <c r="A257" i="1"/>
  <c r="E256" i="1"/>
  <c r="A256" i="1"/>
  <c r="E255" i="1"/>
  <c r="A255" i="1"/>
  <c r="E254" i="1"/>
  <c r="A254" i="1"/>
  <c r="E253" i="1"/>
  <c r="A253" i="1"/>
  <c r="E252" i="1"/>
  <c r="A252" i="1"/>
  <c r="E251" i="1"/>
  <c r="A251" i="1"/>
  <c r="E250" i="1"/>
  <c r="A250" i="1"/>
  <c r="E249" i="1"/>
  <c r="A249" i="1"/>
  <c r="E248" i="1"/>
  <c r="A248" i="1"/>
  <c r="E247" i="1"/>
  <c r="A247" i="1"/>
  <c r="E246" i="1"/>
  <c r="A246" i="1"/>
  <c r="E245" i="1"/>
  <c r="A245" i="1"/>
  <c r="Q230" i="1"/>
  <c r="P230" i="1"/>
  <c r="O230" i="1"/>
  <c r="N230" i="1"/>
  <c r="M230" i="1"/>
  <c r="J230" i="1"/>
  <c r="I230" i="1"/>
  <c r="H230" i="1"/>
  <c r="G230" i="1"/>
  <c r="F230" i="1"/>
  <c r="D230" i="1"/>
  <c r="C230" i="1"/>
  <c r="E229" i="1"/>
  <c r="A229" i="1"/>
  <c r="E228" i="1"/>
  <c r="A228" i="1"/>
  <c r="E227" i="1"/>
  <c r="A227" i="1"/>
  <c r="E226" i="1"/>
  <c r="A226" i="1"/>
  <c r="E225" i="1"/>
  <c r="A225" i="1"/>
  <c r="E224" i="1"/>
  <c r="A224" i="1"/>
  <c r="E223" i="1"/>
  <c r="A223" i="1"/>
  <c r="E222" i="1"/>
  <c r="A222" i="1"/>
  <c r="E221" i="1"/>
  <c r="A221" i="1"/>
  <c r="E220" i="1"/>
  <c r="A220" i="1"/>
  <c r="E219" i="1"/>
  <c r="A219" i="1"/>
  <c r="E218" i="1"/>
  <c r="A218" i="1"/>
  <c r="E217" i="1"/>
  <c r="A217" i="1"/>
  <c r="E216" i="1"/>
  <c r="A216" i="1"/>
  <c r="E215" i="1"/>
  <c r="A215" i="1"/>
  <c r="E214" i="1"/>
  <c r="A214" i="1"/>
  <c r="E213" i="1"/>
  <c r="A213" i="1"/>
  <c r="E212" i="1"/>
  <c r="A212" i="1"/>
  <c r="E211" i="1"/>
  <c r="A211" i="1"/>
  <c r="E210" i="1"/>
  <c r="A210" i="1"/>
  <c r="E209" i="1"/>
  <c r="A209" i="1"/>
  <c r="E208" i="1"/>
  <c r="A208" i="1"/>
  <c r="E207" i="1"/>
  <c r="A207" i="1"/>
  <c r="E206" i="1"/>
  <c r="A206" i="1"/>
  <c r="E205" i="1"/>
  <c r="A205" i="1"/>
  <c r="E204" i="1"/>
  <c r="A204" i="1"/>
  <c r="E203" i="1"/>
  <c r="A203" i="1"/>
  <c r="E202" i="1"/>
  <c r="A202" i="1"/>
  <c r="E201" i="1"/>
  <c r="A201" i="1"/>
  <c r="E200" i="1"/>
  <c r="A200" i="1"/>
  <c r="E199" i="1"/>
  <c r="A199" i="1"/>
  <c r="E198" i="1"/>
  <c r="A198" i="1"/>
  <c r="Q183" i="1"/>
  <c r="P183" i="1"/>
  <c r="O183" i="1"/>
  <c r="N183" i="1"/>
  <c r="M183" i="1"/>
  <c r="J183" i="1"/>
  <c r="I183" i="1"/>
  <c r="H183" i="1"/>
  <c r="G183" i="1"/>
  <c r="F183" i="1"/>
  <c r="D183" i="1"/>
  <c r="C183" i="1"/>
  <c r="E182" i="1"/>
  <c r="A182" i="1"/>
  <c r="E181" i="1"/>
  <c r="A181" i="1"/>
  <c r="E180" i="1"/>
  <c r="A180" i="1"/>
  <c r="E179" i="1"/>
  <c r="A179" i="1"/>
  <c r="E178" i="1"/>
  <c r="A178" i="1"/>
  <c r="E177" i="1"/>
  <c r="A177" i="1"/>
  <c r="E176" i="1"/>
  <c r="A176" i="1"/>
  <c r="E175" i="1"/>
  <c r="A175" i="1"/>
  <c r="E174" i="1"/>
  <c r="A174" i="1"/>
  <c r="E173" i="1"/>
  <c r="A173" i="1"/>
  <c r="E172" i="1"/>
  <c r="A172" i="1"/>
  <c r="E171" i="1"/>
  <c r="A171" i="1"/>
  <c r="E170" i="1"/>
  <c r="A170" i="1"/>
  <c r="E169" i="1"/>
  <c r="A169" i="1"/>
  <c r="E168" i="1"/>
  <c r="A168" i="1"/>
  <c r="E167" i="1"/>
  <c r="A167" i="1"/>
  <c r="E166" i="1"/>
  <c r="A166" i="1"/>
  <c r="E165" i="1"/>
  <c r="A165" i="1"/>
  <c r="E164" i="1"/>
  <c r="A164" i="1"/>
  <c r="E163" i="1"/>
  <c r="A163" i="1"/>
  <c r="E162" i="1"/>
  <c r="A162" i="1"/>
  <c r="E161" i="1"/>
  <c r="A161" i="1"/>
  <c r="E160" i="1"/>
  <c r="A160" i="1"/>
  <c r="E159" i="1"/>
  <c r="A159" i="1"/>
  <c r="E158" i="1"/>
  <c r="A158" i="1"/>
  <c r="E157" i="1"/>
  <c r="A157" i="1"/>
  <c r="E156" i="1"/>
  <c r="A156" i="1"/>
  <c r="E155" i="1"/>
  <c r="A155" i="1"/>
  <c r="E154" i="1"/>
  <c r="A154" i="1"/>
  <c r="E153" i="1"/>
  <c r="A153" i="1"/>
  <c r="E152" i="1"/>
  <c r="A152" i="1"/>
  <c r="E151" i="1"/>
  <c r="A151" i="1"/>
  <c r="Q136" i="1"/>
  <c r="P136" i="1"/>
  <c r="O136" i="1"/>
  <c r="N136" i="1"/>
  <c r="M136" i="1"/>
  <c r="J136" i="1"/>
  <c r="I136" i="1"/>
  <c r="H136" i="1"/>
  <c r="G136" i="1"/>
  <c r="F136" i="1"/>
  <c r="D136" i="1"/>
  <c r="C136" i="1"/>
  <c r="E135" i="1"/>
  <c r="A135" i="1"/>
  <c r="E134" i="1"/>
  <c r="A134" i="1"/>
  <c r="E133" i="1"/>
  <c r="A133" i="1"/>
  <c r="E132" i="1"/>
  <c r="A132" i="1"/>
  <c r="E131" i="1"/>
  <c r="A131" i="1"/>
  <c r="E130" i="1"/>
  <c r="A130" i="1"/>
  <c r="E129" i="1"/>
  <c r="A129" i="1"/>
  <c r="E128" i="1"/>
  <c r="A128" i="1"/>
  <c r="E127" i="1"/>
  <c r="A127" i="1"/>
  <c r="E126" i="1"/>
  <c r="A126" i="1"/>
  <c r="E125" i="1"/>
  <c r="A125" i="1"/>
  <c r="E124" i="1"/>
  <c r="A124" i="1"/>
  <c r="E123" i="1"/>
  <c r="A123" i="1"/>
  <c r="E122" i="1"/>
  <c r="A122" i="1"/>
  <c r="E121" i="1"/>
  <c r="A121" i="1"/>
  <c r="E120" i="1"/>
  <c r="A120" i="1"/>
  <c r="E119" i="1"/>
  <c r="A119" i="1"/>
  <c r="E118" i="1"/>
  <c r="A118" i="1"/>
  <c r="E117" i="1"/>
  <c r="A117" i="1"/>
  <c r="E116" i="1"/>
  <c r="A116" i="1"/>
  <c r="E115" i="1"/>
  <c r="A115" i="1"/>
  <c r="E114" i="1"/>
  <c r="A114" i="1"/>
  <c r="E113" i="1"/>
  <c r="A113" i="1"/>
  <c r="E112" i="1"/>
  <c r="A112" i="1"/>
  <c r="E111" i="1"/>
  <c r="A111" i="1"/>
  <c r="E110" i="1"/>
  <c r="A110" i="1"/>
  <c r="E109" i="1"/>
  <c r="A109" i="1"/>
  <c r="E108" i="1"/>
  <c r="A108" i="1"/>
  <c r="E107" i="1"/>
  <c r="A107" i="1"/>
  <c r="E106" i="1"/>
  <c r="A106" i="1"/>
  <c r="E105" i="1"/>
  <c r="A105" i="1"/>
  <c r="E104" i="1"/>
  <c r="A104" i="1"/>
  <c r="Q89" i="1"/>
  <c r="P89" i="1"/>
  <c r="O89" i="1"/>
  <c r="N89" i="1"/>
  <c r="M89" i="1"/>
  <c r="J89" i="1"/>
  <c r="I89" i="1"/>
  <c r="H89" i="1"/>
  <c r="G89" i="1"/>
  <c r="F89" i="1"/>
  <c r="D89" i="1"/>
  <c r="C89" i="1"/>
  <c r="E88" i="1"/>
  <c r="A88" i="1"/>
  <c r="E87" i="1"/>
  <c r="A87" i="1"/>
  <c r="E86" i="1"/>
  <c r="A86" i="1"/>
  <c r="E85" i="1"/>
  <c r="A85" i="1"/>
  <c r="E84" i="1"/>
  <c r="A84" i="1"/>
  <c r="E83" i="1"/>
  <c r="A83" i="1"/>
  <c r="E82" i="1"/>
  <c r="A82" i="1"/>
  <c r="E81" i="1"/>
  <c r="A81" i="1"/>
  <c r="E80" i="1"/>
  <c r="A80" i="1"/>
  <c r="E79" i="1"/>
  <c r="A79" i="1"/>
  <c r="E78" i="1"/>
  <c r="A78" i="1"/>
  <c r="E77" i="1"/>
  <c r="A77" i="1"/>
  <c r="E76" i="1"/>
  <c r="A76" i="1"/>
  <c r="E75" i="1"/>
  <c r="A75" i="1"/>
  <c r="E74" i="1"/>
  <c r="A74" i="1"/>
  <c r="E73" i="1"/>
  <c r="A73" i="1"/>
  <c r="E72" i="1"/>
  <c r="A72" i="1"/>
  <c r="E71" i="1"/>
  <c r="A71" i="1"/>
  <c r="E70" i="1"/>
  <c r="A70" i="1"/>
  <c r="E69" i="1"/>
  <c r="A69" i="1"/>
  <c r="E68" i="1"/>
  <c r="A68" i="1"/>
  <c r="E67" i="1"/>
  <c r="A67" i="1"/>
  <c r="E66" i="1"/>
  <c r="A66" i="1"/>
  <c r="E65" i="1"/>
  <c r="A65" i="1"/>
  <c r="E64" i="1"/>
  <c r="A64" i="1"/>
  <c r="E63" i="1"/>
  <c r="A63" i="1"/>
  <c r="E62" i="1"/>
  <c r="A62" i="1"/>
  <c r="E61" i="1"/>
  <c r="A61" i="1"/>
  <c r="E60" i="1"/>
  <c r="A60" i="1"/>
  <c r="E59" i="1"/>
  <c r="A59" i="1"/>
  <c r="E58" i="1"/>
  <c r="A58" i="1"/>
  <c r="E57" i="1"/>
  <c r="A57" i="1"/>
  <c r="C304" i="3" l="1"/>
  <c r="C300" i="3"/>
  <c r="M292" i="3"/>
  <c r="G288" i="3"/>
  <c r="H288" i="3" s="1"/>
  <c r="D280" i="3"/>
  <c r="M272" i="3"/>
  <c r="K268" i="3"/>
  <c r="C264" i="3"/>
  <c r="K256" i="3"/>
  <c r="N256" i="3" s="1"/>
  <c r="G252" i="3"/>
  <c r="H252" i="3" s="1"/>
  <c r="M248" i="3"/>
  <c r="I304" i="3"/>
  <c r="J304" i="3" s="1"/>
  <c r="K300" i="3"/>
  <c r="L300" i="3" s="1"/>
  <c r="I296" i="3"/>
  <c r="J296" i="3" s="1"/>
  <c r="D284" i="3"/>
  <c r="D276" i="3"/>
  <c r="C272" i="3"/>
  <c r="B268" i="3"/>
  <c r="I260" i="3"/>
  <c r="J260" i="3" s="1"/>
  <c r="G304" i="3"/>
  <c r="H304" i="3" s="1"/>
  <c r="I300" i="3"/>
  <c r="J300" i="3" s="1"/>
  <c r="G296" i="3"/>
  <c r="H296" i="3" s="1"/>
  <c r="I280" i="3"/>
  <c r="J280" i="3" s="1"/>
  <c r="C276" i="3"/>
  <c r="B272" i="3"/>
  <c r="M303" i="3"/>
  <c r="B295" i="3"/>
  <c r="C291" i="3"/>
  <c r="I279" i="3"/>
  <c r="J279" i="3" s="1"/>
  <c r="K275" i="3"/>
  <c r="L275" i="3" s="1"/>
  <c r="I263" i="3"/>
  <c r="J263" i="3" s="1"/>
  <c r="C259" i="3"/>
  <c r="D255" i="3"/>
  <c r="C243" i="3"/>
  <c r="I231" i="3"/>
  <c r="J231" i="3" s="1"/>
  <c r="M223" i="3"/>
  <c r="B207" i="3"/>
  <c r="B203" i="3"/>
  <c r="M287" i="3"/>
  <c r="G283" i="3"/>
  <c r="H283" i="3" s="1"/>
  <c r="D271" i="3"/>
  <c r="G251" i="3"/>
  <c r="H251" i="3" s="1"/>
  <c r="B247" i="3"/>
  <c r="D239" i="3"/>
  <c r="K227" i="3"/>
  <c r="N227" i="3" s="1"/>
  <c r="I215" i="3"/>
  <c r="J215" i="3" s="1"/>
  <c r="B211" i="3"/>
  <c r="B199" i="3"/>
  <c r="B195" i="3"/>
  <c r="B292" i="3"/>
  <c r="I292" i="3"/>
  <c r="J292" i="3" s="1"/>
  <c r="B288" i="3"/>
  <c r="I288" i="3"/>
  <c r="J288" i="3" s="1"/>
  <c r="B284" i="3"/>
  <c r="I284" i="3"/>
  <c r="J284" i="3" s="1"/>
  <c r="D264" i="3"/>
  <c r="M264" i="3"/>
  <c r="D260" i="3"/>
  <c r="M260" i="3"/>
  <c r="D256" i="3"/>
  <c r="M256" i="3"/>
  <c r="D252" i="3"/>
  <c r="M252" i="3"/>
  <c r="C248" i="3"/>
  <c r="K248" i="3"/>
  <c r="N248" i="3" s="1"/>
  <c r="C244" i="3"/>
  <c r="K244" i="3"/>
  <c r="N244" i="3" s="1"/>
  <c r="D244" i="3"/>
  <c r="M244" i="3"/>
  <c r="C240" i="3"/>
  <c r="K240" i="3"/>
  <c r="L240" i="3" s="1"/>
  <c r="D240" i="3"/>
  <c r="M240" i="3"/>
  <c r="C236" i="3"/>
  <c r="K236" i="3"/>
  <c r="L236" i="3" s="1"/>
  <c r="D236" i="3"/>
  <c r="M236" i="3"/>
  <c r="B232" i="3"/>
  <c r="I232" i="3"/>
  <c r="J232" i="3" s="1"/>
  <c r="C232" i="3"/>
  <c r="K232" i="3"/>
  <c r="L232" i="3" s="1"/>
  <c r="B228" i="3"/>
  <c r="I228" i="3"/>
  <c r="J228" i="3" s="1"/>
  <c r="C228" i="3"/>
  <c r="K228" i="3"/>
  <c r="L228" i="3" s="1"/>
  <c r="B224" i="3"/>
  <c r="I224" i="3"/>
  <c r="J224" i="3" s="1"/>
  <c r="C224" i="3"/>
  <c r="K224" i="3"/>
  <c r="L224" i="3" s="1"/>
  <c r="G224" i="3"/>
  <c r="H224" i="3" s="1"/>
  <c r="G220" i="3"/>
  <c r="H220" i="3" s="1"/>
  <c r="B220" i="3"/>
  <c r="I220" i="3"/>
  <c r="J220" i="3" s="1"/>
  <c r="D220" i="3"/>
  <c r="M220" i="3"/>
  <c r="D216" i="3"/>
  <c r="M216" i="3"/>
  <c r="G216" i="3"/>
  <c r="H216" i="3" s="1"/>
  <c r="C216" i="3"/>
  <c r="K216" i="3"/>
  <c r="L216" i="3" s="1"/>
  <c r="C212" i="3"/>
  <c r="K212" i="3"/>
  <c r="L212" i="3" s="1"/>
  <c r="D212" i="3"/>
  <c r="M212" i="3"/>
  <c r="B212" i="3"/>
  <c r="I212" i="3"/>
  <c r="J212" i="3" s="1"/>
  <c r="B208" i="3"/>
  <c r="I208" i="3"/>
  <c r="J208" i="3" s="1"/>
  <c r="C208" i="3"/>
  <c r="K208" i="3"/>
  <c r="N208" i="3" s="1"/>
  <c r="G208" i="3"/>
  <c r="H208" i="3" s="1"/>
  <c r="G204" i="3"/>
  <c r="H204" i="3" s="1"/>
  <c r="B204" i="3"/>
  <c r="I204" i="3"/>
  <c r="J204" i="3" s="1"/>
  <c r="D204" i="3"/>
  <c r="M204" i="3"/>
  <c r="D200" i="3"/>
  <c r="M200" i="3"/>
  <c r="G200" i="3"/>
  <c r="H200" i="3" s="1"/>
  <c r="C200" i="3"/>
  <c r="K200" i="3"/>
  <c r="L200" i="3" s="1"/>
  <c r="C196" i="3"/>
  <c r="K196" i="3"/>
  <c r="N196" i="3" s="1"/>
  <c r="D196" i="3"/>
  <c r="M196" i="3"/>
  <c r="B196" i="3"/>
  <c r="I196" i="3"/>
  <c r="J196" i="3" s="1"/>
  <c r="B192" i="3"/>
  <c r="I192" i="3"/>
  <c r="J192" i="3" s="1"/>
  <c r="C192" i="3"/>
  <c r="K192" i="3"/>
  <c r="L192" i="3" s="1"/>
  <c r="G192" i="3"/>
  <c r="H192" i="3" s="1"/>
  <c r="D188" i="3"/>
  <c r="M188" i="3"/>
  <c r="G188" i="3"/>
  <c r="H188" i="3" s="1"/>
  <c r="C188" i="3"/>
  <c r="K188" i="3"/>
  <c r="L188" i="3" s="1"/>
  <c r="B184" i="3"/>
  <c r="I184" i="3"/>
  <c r="J184" i="3" s="1"/>
  <c r="C184" i="3"/>
  <c r="K184" i="3"/>
  <c r="L184" i="3" s="1"/>
  <c r="G184" i="3"/>
  <c r="H184" i="3" s="1"/>
  <c r="D180" i="3"/>
  <c r="M180" i="3"/>
  <c r="G180" i="3"/>
  <c r="H180" i="3" s="1"/>
  <c r="C180" i="3"/>
  <c r="K180" i="3"/>
  <c r="B176" i="3"/>
  <c r="I176" i="3"/>
  <c r="J176" i="3" s="1"/>
  <c r="C176" i="3"/>
  <c r="K176" i="3"/>
  <c r="G176" i="3"/>
  <c r="H176" i="3" s="1"/>
  <c r="D172" i="3"/>
  <c r="M172" i="3"/>
  <c r="G172" i="3"/>
  <c r="H172" i="3" s="1"/>
  <c r="C172" i="3"/>
  <c r="K172" i="3"/>
  <c r="L172" i="3" s="1"/>
  <c r="B168" i="3"/>
  <c r="I168" i="3"/>
  <c r="J168" i="3" s="1"/>
  <c r="C168" i="3"/>
  <c r="K168" i="3"/>
  <c r="L168" i="3" s="1"/>
  <c r="G168" i="3"/>
  <c r="H168" i="3" s="1"/>
  <c r="D164" i="3"/>
  <c r="M164" i="3"/>
  <c r="G164" i="3"/>
  <c r="H164" i="3" s="1"/>
  <c r="C164" i="3"/>
  <c r="K164" i="3"/>
  <c r="C160" i="3"/>
  <c r="K160" i="3"/>
  <c r="L160" i="3" s="1"/>
  <c r="D160" i="3"/>
  <c r="M160" i="3"/>
  <c r="B160" i="3"/>
  <c r="I160" i="3"/>
  <c r="J160" i="3" s="1"/>
  <c r="G156" i="3"/>
  <c r="H156" i="3" s="1"/>
  <c r="B156" i="3"/>
  <c r="I156" i="3"/>
  <c r="J156" i="3" s="1"/>
  <c r="D156" i="3"/>
  <c r="M156" i="3"/>
  <c r="C152" i="3"/>
  <c r="K152" i="3"/>
  <c r="N152" i="3" s="1"/>
  <c r="D152" i="3"/>
  <c r="M152" i="3"/>
  <c r="B152" i="3"/>
  <c r="I152" i="3"/>
  <c r="J152" i="3" s="1"/>
  <c r="G148" i="3"/>
  <c r="H148" i="3" s="1"/>
  <c r="B148" i="3"/>
  <c r="I148" i="3"/>
  <c r="J148" i="3" s="1"/>
  <c r="D148" i="3"/>
  <c r="M148" i="3"/>
  <c r="C144" i="3"/>
  <c r="K144" i="3"/>
  <c r="N144" i="3" s="1"/>
  <c r="D144" i="3"/>
  <c r="M144" i="3"/>
  <c r="B144" i="3"/>
  <c r="I144" i="3"/>
  <c r="J144" i="3" s="1"/>
  <c r="G140" i="3"/>
  <c r="H140" i="3" s="1"/>
  <c r="B140" i="3"/>
  <c r="I140" i="3"/>
  <c r="J140" i="3" s="1"/>
  <c r="D140" i="3"/>
  <c r="M140" i="3"/>
  <c r="G136" i="3"/>
  <c r="H136" i="3" s="1"/>
  <c r="B136" i="3"/>
  <c r="K136" i="3"/>
  <c r="N136" i="3" s="1"/>
  <c r="C136" i="3"/>
  <c r="M136" i="3"/>
  <c r="I136" i="3"/>
  <c r="J136" i="3" s="1"/>
  <c r="C132" i="3"/>
  <c r="B132" i="3"/>
  <c r="M132" i="3"/>
  <c r="D132" i="3"/>
  <c r="I132" i="3"/>
  <c r="J132" i="3" s="1"/>
  <c r="B128" i="3"/>
  <c r="D128" i="3"/>
  <c r="G128" i="3"/>
  <c r="H128" i="3" s="1"/>
  <c r="C128" i="3"/>
  <c r="M128" i="3"/>
  <c r="D124" i="3"/>
  <c r="C124" i="3"/>
  <c r="G124" i="3"/>
  <c r="H124" i="3" s="1"/>
  <c r="B124" i="3"/>
  <c r="K124" i="3"/>
  <c r="N124" i="3" s="1"/>
  <c r="B120" i="3"/>
  <c r="D120" i="3"/>
  <c r="G120" i="3"/>
  <c r="H120" i="3" s="1"/>
  <c r="C120" i="3"/>
  <c r="M120" i="3"/>
  <c r="D116" i="3"/>
  <c r="C116" i="3"/>
  <c r="G116" i="3"/>
  <c r="H116" i="3" s="1"/>
  <c r="B116" i="3"/>
  <c r="K116" i="3"/>
  <c r="B112" i="3"/>
  <c r="D112" i="3"/>
  <c r="G112" i="3"/>
  <c r="H112" i="3" s="1"/>
  <c r="C112" i="3"/>
  <c r="M112" i="3"/>
  <c r="D108" i="3"/>
  <c r="C108" i="3"/>
  <c r="G108" i="3"/>
  <c r="H108" i="3" s="1"/>
  <c r="B108" i="3"/>
  <c r="K108" i="3"/>
  <c r="L108" i="3" s="1"/>
  <c r="B104" i="3"/>
  <c r="D104" i="3"/>
  <c r="G104" i="3"/>
  <c r="H104" i="3" s="1"/>
  <c r="C104" i="3"/>
  <c r="M104" i="3"/>
  <c r="D100" i="3"/>
  <c r="C100" i="3"/>
  <c r="G100" i="3"/>
  <c r="H100" i="3" s="1"/>
  <c r="B100" i="3"/>
  <c r="K100" i="3"/>
  <c r="L100" i="3" s="1"/>
  <c r="C96" i="3"/>
  <c r="G96" i="3"/>
  <c r="H96" i="3" s="1"/>
  <c r="I96" i="3"/>
  <c r="J96" i="3" s="1"/>
  <c r="D96" i="3"/>
  <c r="D92" i="3"/>
  <c r="I92" i="3"/>
  <c r="J92" i="3" s="1"/>
  <c r="G84" i="3"/>
  <c r="H84" i="3" s="1"/>
  <c r="D84" i="3"/>
  <c r="B319" i="3"/>
  <c r="C319" i="3"/>
  <c r="B315" i="3"/>
  <c r="C315" i="3"/>
  <c r="C307" i="3"/>
  <c r="D307" i="3"/>
  <c r="G300" i="3"/>
  <c r="H300" i="3" s="1"/>
  <c r="M296" i="3"/>
  <c r="D296" i="3"/>
  <c r="K292" i="3"/>
  <c r="L292" i="3" s="1"/>
  <c r="D288" i="3"/>
  <c r="K284" i="3"/>
  <c r="M280" i="3"/>
  <c r="C280" i="3"/>
  <c r="K276" i="3"/>
  <c r="L276" i="3" s="1"/>
  <c r="B276" i="3"/>
  <c r="I272" i="3"/>
  <c r="J272" i="3" s="1"/>
  <c r="D268" i="3"/>
  <c r="I264" i="3"/>
  <c r="J264" i="3" s="1"/>
  <c r="C260" i="3"/>
  <c r="I256" i="3"/>
  <c r="J256" i="3" s="1"/>
  <c r="C252" i="3"/>
  <c r="G248" i="3"/>
  <c r="H248" i="3" s="1"/>
  <c r="I244" i="3"/>
  <c r="J244" i="3" s="1"/>
  <c r="I240" i="3"/>
  <c r="J240" i="3" s="1"/>
  <c r="I236" i="3"/>
  <c r="J236" i="3" s="1"/>
  <c r="G232" i="3"/>
  <c r="H232" i="3" s="1"/>
  <c r="G228" i="3"/>
  <c r="H228" i="3" s="1"/>
  <c r="D224" i="3"/>
  <c r="B216" i="3"/>
  <c r="K204" i="3"/>
  <c r="L204" i="3" s="1"/>
  <c r="G196" i="3"/>
  <c r="H196" i="3" s="1"/>
  <c r="D184" i="3"/>
  <c r="I180" i="3"/>
  <c r="J180" i="3" s="1"/>
  <c r="D168" i="3"/>
  <c r="I164" i="3"/>
  <c r="J164" i="3" s="1"/>
  <c r="C148" i="3"/>
  <c r="G144" i="3"/>
  <c r="H144" i="3" s="1"/>
  <c r="K140" i="3"/>
  <c r="N140" i="3" s="1"/>
  <c r="B96" i="3"/>
  <c r="K92" i="3"/>
  <c r="N92" i="3" s="1"/>
  <c r="M304" i="3"/>
  <c r="M300" i="3"/>
  <c r="K296" i="3"/>
  <c r="N296" i="3" s="1"/>
  <c r="C296" i="3"/>
  <c r="G292" i="3"/>
  <c r="H292" i="3" s="1"/>
  <c r="M288" i="3"/>
  <c r="C288" i="3"/>
  <c r="G284" i="3"/>
  <c r="H284" i="3" s="1"/>
  <c r="K280" i="3"/>
  <c r="N280" i="3" s="1"/>
  <c r="B280" i="3"/>
  <c r="I276" i="3"/>
  <c r="J276" i="3" s="1"/>
  <c r="D272" i="3"/>
  <c r="M268" i="3"/>
  <c r="C268" i="3"/>
  <c r="G264" i="3"/>
  <c r="H264" i="3" s="1"/>
  <c r="K260" i="3"/>
  <c r="L260" i="3" s="1"/>
  <c r="B260" i="3"/>
  <c r="G256" i="3"/>
  <c r="H256" i="3" s="1"/>
  <c r="K252" i="3"/>
  <c r="N252" i="3" s="1"/>
  <c r="B252" i="3"/>
  <c r="D248" i="3"/>
  <c r="G244" i="3"/>
  <c r="H244" i="3" s="1"/>
  <c r="G240" i="3"/>
  <c r="H240" i="3" s="1"/>
  <c r="G236" i="3"/>
  <c r="H236" i="3" s="1"/>
  <c r="D232" i="3"/>
  <c r="D228" i="3"/>
  <c r="K220" i="3"/>
  <c r="L220" i="3" s="1"/>
  <c r="G212" i="3"/>
  <c r="H212" i="3" s="1"/>
  <c r="C204" i="3"/>
  <c r="M192" i="3"/>
  <c r="B180" i="3"/>
  <c r="M176" i="3"/>
  <c r="B164" i="3"/>
  <c r="C140" i="3"/>
  <c r="D136" i="3"/>
  <c r="G132" i="3"/>
  <c r="H132" i="3" s="1"/>
  <c r="K132" i="3"/>
  <c r="N132" i="3" s="1"/>
  <c r="I128" i="3"/>
  <c r="J128" i="3" s="1"/>
  <c r="M124" i="3"/>
  <c r="I120" i="3"/>
  <c r="J120" i="3" s="1"/>
  <c r="M116" i="3"/>
  <c r="I112" i="3"/>
  <c r="J112" i="3" s="1"/>
  <c r="M108" i="3"/>
  <c r="I104" i="3"/>
  <c r="J104" i="3" s="1"/>
  <c r="M100" i="3"/>
  <c r="K96" i="3"/>
  <c r="N96" i="3" s="1"/>
  <c r="C311" i="3"/>
  <c r="I306" i="3"/>
  <c r="J306" i="3" s="1"/>
  <c r="I303" i="3"/>
  <c r="J303" i="3" s="1"/>
  <c r="B303" i="3"/>
  <c r="K299" i="3"/>
  <c r="N299" i="3" s="1"/>
  <c r="C299" i="3"/>
  <c r="M295" i="3"/>
  <c r="D295" i="3"/>
  <c r="G291" i="3"/>
  <c r="H291" i="3" s="1"/>
  <c r="I287" i="3"/>
  <c r="J287" i="3" s="1"/>
  <c r="B287" i="3"/>
  <c r="K283" i="3"/>
  <c r="L283" i="3" s="1"/>
  <c r="C283" i="3"/>
  <c r="M279" i="3"/>
  <c r="D279" i="3"/>
  <c r="G275" i="3"/>
  <c r="H275" i="3" s="1"/>
  <c r="I271" i="3"/>
  <c r="J271" i="3" s="1"/>
  <c r="B271" i="3"/>
  <c r="K267" i="3"/>
  <c r="L267" i="3" s="1"/>
  <c r="C267" i="3"/>
  <c r="M263" i="3"/>
  <c r="D263" i="3"/>
  <c r="G259" i="3"/>
  <c r="H259" i="3" s="1"/>
  <c r="I255" i="3"/>
  <c r="J255" i="3" s="1"/>
  <c r="B255" i="3"/>
  <c r="K251" i="3"/>
  <c r="N251" i="3" s="1"/>
  <c r="C251" i="3"/>
  <c r="M247" i="3"/>
  <c r="D247" i="3"/>
  <c r="G243" i="3"/>
  <c r="H243" i="3" s="1"/>
  <c r="I239" i="3"/>
  <c r="J239" i="3" s="1"/>
  <c r="B239" i="3"/>
  <c r="K235" i="3"/>
  <c r="N235" i="3" s="1"/>
  <c r="C235" i="3"/>
  <c r="M231" i="3"/>
  <c r="D231" i="3"/>
  <c r="G227" i="3"/>
  <c r="H227" i="3" s="1"/>
  <c r="G223" i="3"/>
  <c r="H223" i="3" s="1"/>
  <c r="M219" i="3"/>
  <c r="D215" i="3"/>
  <c r="I211" i="3"/>
  <c r="J211" i="3" s="1"/>
  <c r="D306" i="3"/>
  <c r="G303" i="3"/>
  <c r="H303" i="3" s="1"/>
  <c r="I299" i="3"/>
  <c r="J299" i="3" s="1"/>
  <c r="B299" i="3"/>
  <c r="K295" i="3"/>
  <c r="N295" i="3" s="1"/>
  <c r="C295" i="3"/>
  <c r="M291" i="3"/>
  <c r="D291" i="3"/>
  <c r="G287" i="3"/>
  <c r="H287" i="3" s="1"/>
  <c r="I283" i="3"/>
  <c r="J283" i="3" s="1"/>
  <c r="B283" i="3"/>
  <c r="K279" i="3"/>
  <c r="L279" i="3" s="1"/>
  <c r="C279" i="3"/>
  <c r="M275" i="3"/>
  <c r="D275" i="3"/>
  <c r="G271" i="3"/>
  <c r="H271" i="3" s="1"/>
  <c r="I267" i="3"/>
  <c r="J267" i="3" s="1"/>
  <c r="B267" i="3"/>
  <c r="K263" i="3"/>
  <c r="L263" i="3" s="1"/>
  <c r="C263" i="3"/>
  <c r="M259" i="3"/>
  <c r="D259" i="3"/>
  <c r="G255" i="3"/>
  <c r="H255" i="3" s="1"/>
  <c r="I251" i="3"/>
  <c r="J251" i="3" s="1"/>
  <c r="B251" i="3"/>
  <c r="K247" i="3"/>
  <c r="N247" i="3" s="1"/>
  <c r="C247" i="3"/>
  <c r="M243" i="3"/>
  <c r="D243" i="3"/>
  <c r="G239" i="3"/>
  <c r="H239" i="3" s="1"/>
  <c r="I235" i="3"/>
  <c r="J235" i="3" s="1"/>
  <c r="B235" i="3"/>
  <c r="K231" i="3"/>
  <c r="N231" i="3" s="1"/>
  <c r="C231" i="3"/>
  <c r="M227" i="3"/>
  <c r="D227" i="3"/>
  <c r="D223" i="3"/>
  <c r="I219" i="3"/>
  <c r="J219" i="3" s="1"/>
  <c r="D211" i="3"/>
  <c r="G207" i="3"/>
  <c r="H207" i="3" s="1"/>
  <c r="G203" i="3"/>
  <c r="H203" i="3" s="1"/>
  <c r="G199" i="3"/>
  <c r="H199" i="3" s="1"/>
  <c r="G195" i="3"/>
  <c r="H195" i="3" s="1"/>
  <c r="K306" i="3"/>
  <c r="N306" i="3" s="1"/>
  <c r="B306" i="3"/>
  <c r="K303" i="3"/>
  <c r="L303" i="3" s="1"/>
  <c r="M299" i="3"/>
  <c r="I291" i="3"/>
  <c r="J291" i="3" s="1"/>
  <c r="K287" i="3"/>
  <c r="N287" i="3" s="1"/>
  <c r="M283" i="3"/>
  <c r="I275" i="3"/>
  <c r="J275" i="3" s="1"/>
  <c r="K271" i="3"/>
  <c r="L271" i="3" s="1"/>
  <c r="M267" i="3"/>
  <c r="I259" i="3"/>
  <c r="J259" i="3" s="1"/>
  <c r="K255" i="3"/>
  <c r="L255" i="3" s="1"/>
  <c r="M251" i="3"/>
  <c r="I243" i="3"/>
  <c r="J243" i="3" s="1"/>
  <c r="K239" i="3"/>
  <c r="N239" i="3" s="1"/>
  <c r="M235" i="3"/>
  <c r="I227" i="3"/>
  <c r="J227" i="3" s="1"/>
  <c r="I223" i="3"/>
  <c r="J223" i="3" s="1"/>
  <c r="B219" i="3"/>
  <c r="G215" i="3"/>
  <c r="H215" i="3" s="1"/>
  <c r="M211" i="3"/>
  <c r="G289" i="3"/>
  <c r="H289" i="3" s="1"/>
  <c r="G297" i="3"/>
  <c r="H297" i="3" s="1"/>
  <c r="D281" i="3"/>
  <c r="G301" i="3"/>
  <c r="H301" i="3" s="1"/>
  <c r="G293" i="3"/>
  <c r="H293" i="3" s="1"/>
  <c r="G285" i="3"/>
  <c r="H285" i="3" s="1"/>
  <c r="M277" i="3"/>
  <c r="G277" i="3"/>
  <c r="H277" i="3" s="1"/>
  <c r="B277" i="3"/>
  <c r="G273" i="3"/>
  <c r="H273" i="3" s="1"/>
  <c r="B273" i="3"/>
  <c r="I273" i="3"/>
  <c r="J273" i="3" s="1"/>
  <c r="G269" i="3"/>
  <c r="H269" i="3" s="1"/>
  <c r="B269" i="3"/>
  <c r="I269" i="3"/>
  <c r="J269" i="3" s="1"/>
  <c r="G265" i="3"/>
  <c r="H265" i="3" s="1"/>
  <c r="B265" i="3"/>
  <c r="I265" i="3"/>
  <c r="J265" i="3" s="1"/>
  <c r="G261" i="3"/>
  <c r="H261" i="3" s="1"/>
  <c r="B261" i="3"/>
  <c r="I261" i="3"/>
  <c r="J261" i="3" s="1"/>
  <c r="G257" i="3"/>
  <c r="H257" i="3" s="1"/>
  <c r="B257" i="3"/>
  <c r="I257" i="3"/>
  <c r="J257" i="3" s="1"/>
  <c r="G253" i="3"/>
  <c r="H253" i="3" s="1"/>
  <c r="B253" i="3"/>
  <c r="I253" i="3"/>
  <c r="J253" i="3" s="1"/>
  <c r="G249" i="3"/>
  <c r="H249" i="3" s="1"/>
  <c r="B249" i="3"/>
  <c r="I249" i="3"/>
  <c r="J249" i="3" s="1"/>
  <c r="G245" i="3"/>
  <c r="H245" i="3" s="1"/>
  <c r="B245" i="3"/>
  <c r="I245" i="3"/>
  <c r="J245" i="3" s="1"/>
  <c r="G241" i="3"/>
  <c r="H241" i="3" s="1"/>
  <c r="B241" i="3"/>
  <c r="I241" i="3"/>
  <c r="J241" i="3" s="1"/>
  <c r="G237" i="3"/>
  <c r="H237" i="3" s="1"/>
  <c r="B237" i="3"/>
  <c r="I237" i="3"/>
  <c r="J237" i="3" s="1"/>
  <c r="G233" i="3"/>
  <c r="H233" i="3" s="1"/>
  <c r="B233" i="3"/>
  <c r="I233" i="3"/>
  <c r="J233" i="3" s="1"/>
  <c r="G229" i="3"/>
  <c r="H229" i="3" s="1"/>
  <c r="B229" i="3"/>
  <c r="I229" i="3"/>
  <c r="J229" i="3" s="1"/>
  <c r="G225" i="3"/>
  <c r="H225" i="3" s="1"/>
  <c r="B225" i="3"/>
  <c r="I225" i="3"/>
  <c r="J225" i="3" s="1"/>
  <c r="B221" i="3"/>
  <c r="I221" i="3"/>
  <c r="J221" i="3" s="1"/>
  <c r="C221" i="3"/>
  <c r="K221" i="3"/>
  <c r="L221" i="3" s="1"/>
  <c r="C217" i="3"/>
  <c r="K217" i="3"/>
  <c r="L217" i="3" s="1"/>
  <c r="D217" i="3"/>
  <c r="M217" i="3"/>
  <c r="C213" i="3"/>
  <c r="K213" i="3"/>
  <c r="L213" i="3" s="1"/>
  <c r="D213" i="3"/>
  <c r="M213" i="3"/>
  <c r="D209" i="3"/>
  <c r="M209" i="3"/>
  <c r="G209" i="3"/>
  <c r="H209" i="3" s="1"/>
  <c r="B209" i="3"/>
  <c r="I209" i="3"/>
  <c r="J209" i="3" s="1"/>
  <c r="C205" i="3"/>
  <c r="K205" i="3"/>
  <c r="L205" i="3" s="1"/>
  <c r="D205" i="3"/>
  <c r="M205" i="3"/>
  <c r="G205" i="3"/>
  <c r="H205" i="3" s="1"/>
  <c r="B201" i="3"/>
  <c r="I201" i="3"/>
  <c r="J201" i="3" s="1"/>
  <c r="C201" i="3"/>
  <c r="K201" i="3"/>
  <c r="L201" i="3" s="1"/>
  <c r="D201" i="3"/>
  <c r="M201" i="3"/>
  <c r="G197" i="3"/>
  <c r="H197" i="3" s="1"/>
  <c r="B197" i="3"/>
  <c r="I197" i="3"/>
  <c r="J197" i="3" s="1"/>
  <c r="C197" i="3"/>
  <c r="K197" i="3"/>
  <c r="L197" i="3" s="1"/>
  <c r="D193" i="3"/>
  <c r="M193" i="3"/>
  <c r="G193" i="3"/>
  <c r="H193" i="3" s="1"/>
  <c r="B193" i="3"/>
  <c r="I193" i="3"/>
  <c r="J193" i="3" s="1"/>
  <c r="G189" i="3"/>
  <c r="H189" i="3" s="1"/>
  <c r="B189" i="3"/>
  <c r="I189" i="3"/>
  <c r="J189" i="3" s="1"/>
  <c r="C189" i="3"/>
  <c r="K189" i="3"/>
  <c r="N189" i="3" s="1"/>
  <c r="C185" i="3"/>
  <c r="K185" i="3"/>
  <c r="N185" i="3" s="1"/>
  <c r="D185" i="3"/>
  <c r="M185" i="3"/>
  <c r="G185" i="3"/>
  <c r="H185" i="3" s="1"/>
  <c r="D181" i="3"/>
  <c r="M181" i="3"/>
  <c r="G181" i="3"/>
  <c r="H181" i="3" s="1"/>
  <c r="B181" i="3"/>
  <c r="I181" i="3"/>
  <c r="J181" i="3" s="1"/>
  <c r="B177" i="3"/>
  <c r="I177" i="3"/>
  <c r="J177" i="3" s="1"/>
  <c r="C177" i="3"/>
  <c r="K177" i="3"/>
  <c r="L177" i="3" s="1"/>
  <c r="D177" i="3"/>
  <c r="M177" i="3"/>
  <c r="C173" i="3"/>
  <c r="K173" i="3"/>
  <c r="L173" i="3" s="1"/>
  <c r="D173" i="3"/>
  <c r="M173" i="3"/>
  <c r="G173" i="3"/>
  <c r="H173" i="3" s="1"/>
  <c r="G169" i="3"/>
  <c r="H169" i="3" s="1"/>
  <c r="B169" i="3"/>
  <c r="I169" i="3"/>
  <c r="J169" i="3" s="1"/>
  <c r="C169" i="3"/>
  <c r="K169" i="3"/>
  <c r="L169" i="3" s="1"/>
  <c r="B165" i="3"/>
  <c r="I165" i="3"/>
  <c r="J165" i="3" s="1"/>
  <c r="C165" i="3"/>
  <c r="K165" i="3"/>
  <c r="L165" i="3" s="1"/>
  <c r="D165" i="3"/>
  <c r="M165" i="3"/>
  <c r="D161" i="3"/>
  <c r="M161" i="3"/>
  <c r="G161" i="3"/>
  <c r="H161" i="3" s="1"/>
  <c r="B161" i="3"/>
  <c r="I161" i="3"/>
  <c r="J161" i="3" s="1"/>
  <c r="G157" i="3"/>
  <c r="H157" i="3" s="1"/>
  <c r="B157" i="3"/>
  <c r="I157" i="3"/>
  <c r="J157" i="3" s="1"/>
  <c r="C157" i="3"/>
  <c r="K157" i="3"/>
  <c r="L157" i="3" s="1"/>
  <c r="C153" i="3"/>
  <c r="K153" i="3"/>
  <c r="L153" i="3" s="1"/>
  <c r="D153" i="3"/>
  <c r="M153" i="3"/>
  <c r="G153" i="3"/>
  <c r="H153" i="3" s="1"/>
  <c r="D149" i="3"/>
  <c r="M149" i="3"/>
  <c r="G149" i="3"/>
  <c r="H149" i="3" s="1"/>
  <c r="B149" i="3"/>
  <c r="I149" i="3"/>
  <c r="J149" i="3" s="1"/>
  <c r="B145" i="3"/>
  <c r="I145" i="3"/>
  <c r="J145" i="3" s="1"/>
  <c r="C145" i="3"/>
  <c r="K145" i="3"/>
  <c r="L145" i="3" s="1"/>
  <c r="D145" i="3"/>
  <c r="M145" i="3"/>
  <c r="C141" i="3"/>
  <c r="K141" i="3"/>
  <c r="L141" i="3" s="1"/>
  <c r="D141" i="3"/>
  <c r="M141" i="3"/>
  <c r="G141" i="3"/>
  <c r="H141" i="3" s="1"/>
  <c r="G137" i="3"/>
  <c r="H137" i="3" s="1"/>
  <c r="B137" i="3"/>
  <c r="I137" i="3"/>
  <c r="J137" i="3" s="1"/>
  <c r="C137" i="3"/>
  <c r="K137" i="3"/>
  <c r="L137" i="3" s="1"/>
  <c r="B133" i="3"/>
  <c r="I133" i="3"/>
  <c r="J133" i="3" s="1"/>
  <c r="C133" i="3"/>
  <c r="K133" i="3"/>
  <c r="L133" i="3" s="1"/>
  <c r="D133" i="3"/>
  <c r="M133" i="3"/>
  <c r="D129" i="3"/>
  <c r="M129" i="3"/>
  <c r="G129" i="3"/>
  <c r="H129" i="3" s="1"/>
  <c r="B129" i="3"/>
  <c r="I129" i="3"/>
  <c r="J129" i="3" s="1"/>
  <c r="G125" i="3"/>
  <c r="H125" i="3" s="1"/>
  <c r="B125" i="3"/>
  <c r="I125" i="3"/>
  <c r="J125" i="3" s="1"/>
  <c r="C125" i="3"/>
  <c r="K125" i="3"/>
  <c r="L125" i="3" s="1"/>
  <c r="C121" i="3"/>
  <c r="K121" i="3"/>
  <c r="L121" i="3" s="1"/>
  <c r="D121" i="3"/>
  <c r="M121" i="3"/>
  <c r="G121" i="3"/>
  <c r="H121" i="3" s="1"/>
  <c r="D117" i="3"/>
  <c r="M117" i="3"/>
  <c r="G117" i="3"/>
  <c r="H117" i="3" s="1"/>
  <c r="B117" i="3"/>
  <c r="I117" i="3"/>
  <c r="J117" i="3" s="1"/>
  <c r="B113" i="3"/>
  <c r="I113" i="3"/>
  <c r="J113" i="3" s="1"/>
  <c r="C113" i="3"/>
  <c r="K113" i="3"/>
  <c r="L113" i="3" s="1"/>
  <c r="D113" i="3"/>
  <c r="M113" i="3"/>
  <c r="C109" i="3"/>
  <c r="K109" i="3"/>
  <c r="L109" i="3" s="1"/>
  <c r="D109" i="3"/>
  <c r="M109" i="3"/>
  <c r="G109" i="3"/>
  <c r="H109" i="3" s="1"/>
  <c r="G105" i="3"/>
  <c r="H105" i="3" s="1"/>
  <c r="B105" i="3"/>
  <c r="I105" i="3"/>
  <c r="J105" i="3" s="1"/>
  <c r="C105" i="3"/>
  <c r="K105" i="3"/>
  <c r="L105" i="3" s="1"/>
  <c r="B101" i="3"/>
  <c r="I101" i="3"/>
  <c r="J101" i="3" s="1"/>
  <c r="C101" i="3"/>
  <c r="K101" i="3"/>
  <c r="L101" i="3" s="1"/>
  <c r="D101" i="3"/>
  <c r="M101" i="3"/>
  <c r="D97" i="3"/>
  <c r="M97" i="3"/>
  <c r="G97" i="3"/>
  <c r="H97" i="3" s="1"/>
  <c r="B97" i="3"/>
  <c r="I97" i="3"/>
  <c r="J97" i="3" s="1"/>
  <c r="G93" i="3"/>
  <c r="H93" i="3" s="1"/>
  <c r="B93" i="3"/>
  <c r="I93" i="3"/>
  <c r="J93" i="3" s="1"/>
  <c r="C93" i="3"/>
  <c r="K93" i="3"/>
  <c r="N93" i="3" s="1"/>
  <c r="C89" i="3"/>
  <c r="B89" i="3"/>
  <c r="C312" i="3"/>
  <c r="B312" i="3"/>
  <c r="C149" i="3"/>
  <c r="G145" i="3"/>
  <c r="H145" i="3" s="1"/>
  <c r="M137" i="3"/>
  <c r="G133" i="3"/>
  <c r="H133" i="3" s="1"/>
  <c r="K129" i="3"/>
  <c r="N129" i="3" s="1"/>
  <c r="M297" i="3"/>
  <c r="D297" i="3"/>
  <c r="M293" i="3"/>
  <c r="D293" i="3"/>
  <c r="M289" i="3"/>
  <c r="D289" i="3"/>
  <c r="M285" i="3"/>
  <c r="D285" i="3"/>
  <c r="K277" i="3"/>
  <c r="N277" i="3" s="1"/>
  <c r="C273" i="3"/>
  <c r="D269" i="3"/>
  <c r="M261" i="3"/>
  <c r="D253" i="3"/>
  <c r="K249" i="3"/>
  <c r="N249" i="3" s="1"/>
  <c r="M245" i="3"/>
  <c r="C241" i="3"/>
  <c r="D237" i="3"/>
  <c r="K233" i="3"/>
  <c r="L233" i="3" s="1"/>
  <c r="M229" i="3"/>
  <c r="G221" i="3"/>
  <c r="H221" i="3" s="1"/>
  <c r="I213" i="3"/>
  <c r="J213" i="3" s="1"/>
  <c r="K193" i="3"/>
  <c r="N193" i="3" s="1"/>
  <c r="M189" i="3"/>
  <c r="B153" i="3"/>
  <c r="M125" i="3"/>
  <c r="K301" i="3"/>
  <c r="L301" i="3" s="1"/>
  <c r="C301" i="3"/>
  <c r="K297" i="3"/>
  <c r="L297" i="3" s="1"/>
  <c r="C297" i="3"/>
  <c r="K293" i="3"/>
  <c r="L293" i="3" s="1"/>
  <c r="C293" i="3"/>
  <c r="K289" i="3"/>
  <c r="N289" i="3" s="1"/>
  <c r="C289" i="3"/>
  <c r="K285" i="3"/>
  <c r="N285" i="3" s="1"/>
  <c r="C285" i="3"/>
  <c r="K281" i="3"/>
  <c r="N281" i="3" s="1"/>
  <c r="B281" i="3"/>
  <c r="I277" i="3"/>
  <c r="J277" i="3" s="1"/>
  <c r="M273" i="3"/>
  <c r="C269" i="3"/>
  <c r="D265" i="3"/>
  <c r="K261" i="3"/>
  <c r="N261" i="3" s="1"/>
  <c r="M257" i="3"/>
  <c r="C253" i="3"/>
  <c r="D249" i="3"/>
  <c r="K245" i="3"/>
  <c r="L245" i="3" s="1"/>
  <c r="M241" i="3"/>
  <c r="C237" i="3"/>
  <c r="D233" i="3"/>
  <c r="K229" i="3"/>
  <c r="N229" i="3" s="1"/>
  <c r="M225" i="3"/>
  <c r="D221" i="3"/>
  <c r="G217" i="3"/>
  <c r="H217" i="3" s="1"/>
  <c r="G213" i="3"/>
  <c r="H213" i="3" s="1"/>
  <c r="K209" i="3"/>
  <c r="L209" i="3" s="1"/>
  <c r="G201" i="3"/>
  <c r="H201" i="3" s="1"/>
  <c r="C193" i="3"/>
  <c r="D189" i="3"/>
  <c r="I185" i="3"/>
  <c r="J185" i="3" s="1"/>
  <c r="K181" i="3"/>
  <c r="L181" i="3" s="1"/>
  <c r="I173" i="3"/>
  <c r="J173" i="3" s="1"/>
  <c r="D137" i="3"/>
  <c r="C129" i="3"/>
  <c r="D125" i="3"/>
  <c r="I121" i="3"/>
  <c r="J121" i="3" s="1"/>
  <c r="K117" i="3"/>
  <c r="L117" i="3" s="1"/>
  <c r="I109" i="3"/>
  <c r="J109" i="3" s="1"/>
  <c r="M301" i="3"/>
  <c r="D301" i="3"/>
  <c r="M281" i="3"/>
  <c r="C281" i="3"/>
  <c r="K265" i="3"/>
  <c r="N265" i="3" s="1"/>
  <c r="C257" i="3"/>
  <c r="C225" i="3"/>
  <c r="I217" i="3"/>
  <c r="J217" i="3" s="1"/>
  <c r="B205" i="3"/>
  <c r="B141" i="3"/>
  <c r="I301" i="3"/>
  <c r="J301" i="3" s="1"/>
  <c r="I297" i="3"/>
  <c r="J297" i="3" s="1"/>
  <c r="I293" i="3"/>
  <c r="J293" i="3" s="1"/>
  <c r="I289" i="3"/>
  <c r="J289" i="3" s="1"/>
  <c r="I285" i="3"/>
  <c r="J285" i="3" s="1"/>
  <c r="I281" i="3"/>
  <c r="J281" i="3" s="1"/>
  <c r="D277" i="3"/>
  <c r="K273" i="3"/>
  <c r="N273" i="3" s="1"/>
  <c r="M269" i="3"/>
  <c r="C265" i="3"/>
  <c r="D261" i="3"/>
  <c r="K257" i="3"/>
  <c r="L257" i="3" s="1"/>
  <c r="M253" i="3"/>
  <c r="C249" i="3"/>
  <c r="D245" i="3"/>
  <c r="K241" i="3"/>
  <c r="L241" i="3" s="1"/>
  <c r="M237" i="3"/>
  <c r="C233" i="3"/>
  <c r="D229" i="3"/>
  <c r="K225" i="3"/>
  <c r="L225" i="3" s="1"/>
  <c r="B217" i="3"/>
  <c r="B213" i="3"/>
  <c r="C209" i="3"/>
  <c r="M197" i="3"/>
  <c r="B185" i="3"/>
  <c r="C181" i="3"/>
  <c r="G177" i="3"/>
  <c r="H177" i="3" s="1"/>
  <c r="B173" i="3"/>
  <c r="M169" i="3"/>
  <c r="G165" i="3"/>
  <c r="H165" i="3" s="1"/>
  <c r="K161" i="3"/>
  <c r="L161" i="3" s="1"/>
  <c r="M157" i="3"/>
  <c r="B121" i="3"/>
  <c r="C117" i="3"/>
  <c r="G113" i="3"/>
  <c r="H113" i="3" s="1"/>
  <c r="B109" i="3"/>
  <c r="M105" i="3"/>
  <c r="G101" i="3"/>
  <c r="H101" i="3" s="1"/>
  <c r="K97" i="3"/>
  <c r="N97" i="3" s="1"/>
  <c r="M93" i="3"/>
  <c r="I86" i="3"/>
  <c r="J86" i="3" s="1"/>
  <c r="G90" i="3"/>
  <c r="H90" i="3" s="1"/>
  <c r="B86" i="3"/>
  <c r="M70" i="3"/>
  <c r="B82" i="3"/>
  <c r="I89" i="3"/>
  <c r="J89" i="3" s="1"/>
  <c r="K85" i="3"/>
  <c r="N85" i="3" s="1"/>
  <c r="I66" i="3"/>
  <c r="J66" i="3" s="1"/>
  <c r="K90" i="3"/>
  <c r="L90" i="3" s="1"/>
  <c r="C90" i="3"/>
  <c r="M86" i="3"/>
  <c r="D86" i="3"/>
  <c r="C85" i="3"/>
  <c r="I74" i="3"/>
  <c r="J74" i="3" s="1"/>
  <c r="M66" i="3"/>
  <c r="C66" i="3"/>
  <c r="M90" i="3"/>
  <c r="D90" i="3"/>
  <c r="G86" i="3"/>
  <c r="H86" i="3" s="1"/>
  <c r="K78" i="3"/>
  <c r="N78" i="3" s="1"/>
  <c r="C70" i="3"/>
  <c r="D66" i="3"/>
  <c r="I90" i="3"/>
  <c r="J90" i="3" s="1"/>
  <c r="K86" i="3"/>
  <c r="N86" i="3" s="1"/>
  <c r="B74" i="3"/>
  <c r="K66" i="3"/>
  <c r="L66" i="3" s="1"/>
  <c r="B66" i="3"/>
  <c r="B53" i="7"/>
  <c r="G58" i="3"/>
  <c r="H58" i="3" s="1"/>
  <c r="M54" i="3"/>
  <c r="K34" i="3"/>
  <c r="N34" i="3" s="1"/>
  <c r="I38" i="3"/>
  <c r="J38" i="3" s="1"/>
  <c r="D34" i="3"/>
  <c r="G34" i="3"/>
  <c r="H34" i="3" s="1"/>
  <c r="M34" i="3"/>
  <c r="C34" i="3"/>
  <c r="K18" i="3"/>
  <c r="L18" i="3" s="1"/>
  <c r="D14" i="3"/>
  <c r="C14" i="3"/>
  <c r="B14" i="3"/>
  <c r="C92" i="3"/>
  <c r="B92" i="3"/>
  <c r="G89" i="3"/>
  <c r="H89" i="3" s="1"/>
  <c r="M89" i="3"/>
  <c r="D89" i="3"/>
  <c r="K89" i="3"/>
  <c r="N89" i="3" s="1"/>
  <c r="B91" i="7"/>
  <c r="G92" i="3"/>
  <c r="H92" i="3" s="1"/>
  <c r="M92" i="3"/>
  <c r="B92" i="7"/>
  <c r="B90" i="7"/>
  <c r="B89" i="7"/>
  <c r="I85" i="3"/>
  <c r="J85" i="3" s="1"/>
  <c r="B85" i="3"/>
  <c r="G85" i="3"/>
  <c r="H85" i="3" s="1"/>
  <c r="M85" i="3"/>
  <c r="M88" i="3"/>
  <c r="G88" i="3"/>
  <c r="H88" i="3" s="1"/>
  <c r="D88" i="3"/>
  <c r="B87" i="7"/>
  <c r="K88" i="3"/>
  <c r="L88" i="3" s="1"/>
  <c r="C88" i="3"/>
  <c r="B88" i="7"/>
  <c r="B86" i="7"/>
  <c r="I88" i="3"/>
  <c r="J88" i="3" s="1"/>
  <c r="B85" i="7"/>
  <c r="K82" i="3"/>
  <c r="N82" i="3" s="1"/>
  <c r="G82" i="3"/>
  <c r="H82" i="3" s="1"/>
  <c r="I82" i="3"/>
  <c r="J82" i="3" s="1"/>
  <c r="M82" i="3"/>
  <c r="C82" i="3"/>
  <c r="B80" i="3"/>
  <c r="C78" i="3"/>
  <c r="B72" i="3"/>
  <c r="B54" i="7"/>
  <c r="G50" i="3"/>
  <c r="H50" i="3" s="1"/>
  <c r="M84" i="3"/>
  <c r="K84" i="3"/>
  <c r="N84" i="3" s="1"/>
  <c r="B83" i="7"/>
  <c r="G81" i="3"/>
  <c r="H81" i="3" s="1"/>
  <c r="B81" i="7"/>
  <c r="B84" i="7"/>
  <c r="C84" i="3"/>
  <c r="B82" i="7"/>
  <c r="I84" i="3"/>
  <c r="J84" i="3" s="1"/>
  <c r="B84" i="3"/>
  <c r="M81" i="3"/>
  <c r="D81" i="3"/>
  <c r="K81" i="3"/>
  <c r="N81" i="3" s="1"/>
  <c r="C81" i="3"/>
  <c r="I81" i="3"/>
  <c r="J81" i="3" s="1"/>
  <c r="I80" i="3"/>
  <c r="J80" i="3" s="1"/>
  <c r="G80" i="3"/>
  <c r="H80" i="3" s="1"/>
  <c r="M80" i="3"/>
  <c r="D80" i="3"/>
  <c r="K80" i="3"/>
  <c r="N80" i="3" s="1"/>
  <c r="B80" i="7"/>
  <c r="M74" i="3"/>
  <c r="K70" i="3"/>
  <c r="L70" i="3" s="1"/>
  <c r="D70" i="3"/>
  <c r="I34" i="3"/>
  <c r="J34" i="3" s="1"/>
  <c r="K76" i="3"/>
  <c r="N76" i="3" s="1"/>
  <c r="D76" i="3"/>
  <c r="G74" i="3"/>
  <c r="H74" i="3" s="1"/>
  <c r="D74" i="3"/>
  <c r="B73" i="3"/>
  <c r="G70" i="3"/>
  <c r="H70" i="3" s="1"/>
  <c r="B56" i="7"/>
  <c r="B52" i="3"/>
  <c r="I78" i="3"/>
  <c r="J78" i="3" s="1"/>
  <c r="B78" i="3"/>
  <c r="G78" i="3"/>
  <c r="H78" i="3" s="1"/>
  <c r="M78" i="3"/>
  <c r="C76" i="3"/>
  <c r="M76" i="3"/>
  <c r="B76" i="7"/>
  <c r="B79" i="7"/>
  <c r="M77" i="3"/>
  <c r="D77" i="3"/>
  <c r="B78" i="7"/>
  <c r="K77" i="3"/>
  <c r="N77" i="3" s="1"/>
  <c r="C77" i="3"/>
  <c r="B77" i="7"/>
  <c r="I77" i="3"/>
  <c r="J77" i="3" s="1"/>
  <c r="B77" i="3"/>
  <c r="I76" i="3"/>
  <c r="J76" i="3" s="1"/>
  <c r="B76" i="3"/>
  <c r="B74" i="7"/>
  <c r="B75" i="7"/>
  <c r="K74" i="3"/>
  <c r="L74" i="3" s="1"/>
  <c r="I73" i="3"/>
  <c r="J73" i="3" s="1"/>
  <c r="G73" i="3"/>
  <c r="H73" i="3" s="1"/>
  <c r="M73" i="3"/>
  <c r="D73" i="3"/>
  <c r="K73" i="3"/>
  <c r="N73" i="3" s="1"/>
  <c r="B73" i="7"/>
  <c r="K72" i="3"/>
  <c r="N72" i="3" s="1"/>
  <c r="C72" i="3"/>
  <c r="I72" i="3"/>
  <c r="J72" i="3" s="1"/>
  <c r="B72" i="7"/>
  <c r="G72" i="3"/>
  <c r="H72" i="3" s="1"/>
  <c r="M72" i="3"/>
  <c r="B71" i="7"/>
  <c r="I70" i="3"/>
  <c r="J70" i="3" s="1"/>
  <c r="B70" i="7"/>
  <c r="G69" i="3"/>
  <c r="H69" i="3" s="1"/>
  <c r="M68" i="3"/>
  <c r="D68" i="3"/>
  <c r="B69" i="7"/>
  <c r="M69" i="3"/>
  <c r="D69" i="3"/>
  <c r="K68" i="3"/>
  <c r="N68" i="3" s="1"/>
  <c r="C68" i="3"/>
  <c r="K69" i="3"/>
  <c r="N69" i="3" s="1"/>
  <c r="C69" i="3"/>
  <c r="I68" i="3"/>
  <c r="J68" i="3" s="1"/>
  <c r="B68" i="3"/>
  <c r="B68" i="7"/>
  <c r="I69" i="3"/>
  <c r="J69" i="3" s="1"/>
  <c r="B67" i="7"/>
  <c r="B66" i="7"/>
  <c r="B63" i="7"/>
  <c r="K64" i="3"/>
  <c r="N64" i="3" s="1"/>
  <c r="M65" i="3"/>
  <c r="B65" i="7"/>
  <c r="B64" i="7"/>
  <c r="C64" i="3"/>
  <c r="C62" i="3"/>
  <c r="B60" i="7"/>
  <c r="C61" i="3"/>
  <c r="K60" i="3"/>
  <c r="L60" i="3" s="1"/>
  <c r="B62" i="7"/>
  <c r="K61" i="3"/>
  <c r="L61" i="3" s="1"/>
  <c r="C60" i="3"/>
  <c r="B61" i="7"/>
  <c r="G61" i="3"/>
  <c r="H61" i="3" s="1"/>
  <c r="B59" i="7"/>
  <c r="M57" i="3"/>
  <c r="I57" i="3"/>
  <c r="J57" i="3" s="1"/>
  <c r="B58" i="7"/>
  <c r="D57" i="3"/>
  <c r="B57" i="7"/>
  <c r="B57" i="3"/>
  <c r="M56" i="3"/>
  <c r="D56" i="3"/>
  <c r="B55" i="7"/>
  <c r="I52" i="3"/>
  <c r="J52" i="3" s="1"/>
  <c r="B52" i="7"/>
  <c r="G53" i="3"/>
  <c r="H53" i="3" s="1"/>
  <c r="B51" i="7"/>
  <c r="B50" i="7"/>
  <c r="K46" i="3"/>
  <c r="N46" i="3" s="1"/>
  <c r="C46" i="3"/>
  <c r="M42" i="3"/>
  <c r="D42" i="3"/>
  <c r="D32" i="3"/>
  <c r="C26" i="3"/>
  <c r="B38" i="3"/>
  <c r="C40" i="3"/>
  <c r="K30" i="3"/>
  <c r="L30" i="3" s="1"/>
  <c r="K26" i="3"/>
  <c r="L26" i="3" s="1"/>
  <c r="B44" i="3"/>
  <c r="B48" i="3"/>
  <c r="I22" i="3"/>
  <c r="J22" i="3" s="1"/>
  <c r="D25" i="3"/>
  <c r="C20" i="3"/>
  <c r="K32" i="3"/>
  <c r="N32" i="3" s="1"/>
  <c r="B20" i="3"/>
  <c r="G16" i="3"/>
  <c r="H16" i="3" s="1"/>
  <c r="K13" i="3"/>
  <c r="N13" i="3" s="1"/>
  <c r="M12" i="3"/>
  <c r="I9" i="3"/>
  <c r="J9" i="3" s="1"/>
  <c r="D8" i="3"/>
  <c r="G29" i="3"/>
  <c r="H29" i="3" s="1"/>
  <c r="M10" i="3"/>
  <c r="M49" i="3"/>
  <c r="I48" i="3"/>
  <c r="J48" i="3" s="1"/>
  <c r="K45" i="3"/>
  <c r="L45" i="3" s="1"/>
  <c r="I41" i="3"/>
  <c r="J41" i="3" s="1"/>
  <c r="G37" i="3"/>
  <c r="H37" i="3" s="1"/>
  <c r="B46" i="7"/>
  <c r="B42" i="7"/>
  <c r="B38" i="7"/>
  <c r="B34" i="7"/>
  <c r="B49" i="7"/>
  <c r="B45" i="7"/>
  <c r="B41" i="7"/>
  <c r="B37" i="7"/>
  <c r="B44" i="7"/>
  <c r="G45" i="3"/>
  <c r="H45" i="3" s="1"/>
  <c r="D41" i="3"/>
  <c r="B47" i="7"/>
  <c r="B43" i="7"/>
  <c r="B39" i="7"/>
  <c r="B35" i="7"/>
  <c r="D49" i="3"/>
  <c r="C45" i="3"/>
  <c r="B41" i="3"/>
  <c r="K36" i="3"/>
  <c r="L36" i="3" s="1"/>
  <c r="B48" i="7"/>
  <c r="B40" i="7"/>
  <c r="B36" i="7"/>
  <c r="I49" i="3"/>
  <c r="J49" i="3" s="1"/>
  <c r="C37" i="3"/>
  <c r="B49" i="3"/>
  <c r="I44" i="3"/>
  <c r="J44" i="3" s="1"/>
  <c r="M41" i="3"/>
  <c r="K40" i="3"/>
  <c r="L40" i="3" s="1"/>
  <c r="K37" i="3"/>
  <c r="L37" i="3" s="1"/>
  <c r="C36" i="3"/>
  <c r="B25" i="3"/>
  <c r="I28" i="3"/>
  <c r="J28" i="3" s="1"/>
  <c r="M25" i="3"/>
  <c r="G24" i="3"/>
  <c r="H24" i="3" s="1"/>
  <c r="G12" i="3"/>
  <c r="H12" i="3" s="1"/>
  <c r="B4" i="3"/>
  <c r="C29" i="3"/>
  <c r="K29" i="3"/>
  <c r="N29" i="3" s="1"/>
  <c r="D28" i="3"/>
  <c r="I25" i="3"/>
  <c r="J25" i="3" s="1"/>
  <c r="M16" i="3"/>
  <c r="M29" i="3"/>
  <c r="D29" i="3"/>
  <c r="K25" i="3"/>
  <c r="N25" i="3" s="1"/>
  <c r="C25" i="3"/>
  <c r="M21" i="3"/>
  <c r="G5" i="3"/>
  <c r="H5" i="3" s="1"/>
  <c r="I29" i="3"/>
  <c r="J29" i="3" s="1"/>
  <c r="G9" i="3"/>
  <c r="H9" i="3" s="1"/>
  <c r="K223" i="3"/>
  <c r="L223" i="3" s="1"/>
  <c r="B223" i="3"/>
  <c r="M215" i="3"/>
  <c r="C219" i="3"/>
  <c r="K219" i="3"/>
  <c r="L219" i="3" s="1"/>
  <c r="C215" i="3"/>
  <c r="K215" i="3"/>
  <c r="N215" i="3" s="1"/>
  <c r="C211" i="3"/>
  <c r="K211" i="3"/>
  <c r="N211" i="3" s="1"/>
  <c r="D207" i="3"/>
  <c r="M207" i="3"/>
  <c r="C207" i="3"/>
  <c r="K207" i="3"/>
  <c r="N207" i="3" s="1"/>
  <c r="D203" i="3"/>
  <c r="M203" i="3"/>
  <c r="C203" i="3"/>
  <c r="K203" i="3"/>
  <c r="N203" i="3" s="1"/>
  <c r="D199" i="3"/>
  <c r="M199" i="3"/>
  <c r="C199" i="3"/>
  <c r="K199" i="3"/>
  <c r="N199" i="3" s="1"/>
  <c r="D195" i="3"/>
  <c r="M195" i="3"/>
  <c r="C195" i="3"/>
  <c r="K195" i="3"/>
  <c r="N195" i="3" s="1"/>
  <c r="D191" i="3"/>
  <c r="M191" i="3"/>
  <c r="B191" i="3"/>
  <c r="I191" i="3"/>
  <c r="J191" i="3" s="1"/>
  <c r="C191" i="3"/>
  <c r="K191" i="3"/>
  <c r="L191" i="3" s="1"/>
  <c r="D187" i="3"/>
  <c r="M187" i="3"/>
  <c r="B187" i="3"/>
  <c r="I187" i="3"/>
  <c r="J187" i="3" s="1"/>
  <c r="C187" i="3"/>
  <c r="K187" i="3"/>
  <c r="N187" i="3" s="1"/>
  <c r="D183" i="3"/>
  <c r="M183" i="3"/>
  <c r="B183" i="3"/>
  <c r="I183" i="3"/>
  <c r="J183" i="3" s="1"/>
  <c r="C183" i="3"/>
  <c r="K183" i="3"/>
  <c r="N183" i="3" s="1"/>
  <c r="D179" i="3"/>
  <c r="M179" i="3"/>
  <c r="B179" i="3"/>
  <c r="I179" i="3"/>
  <c r="J179" i="3" s="1"/>
  <c r="C179" i="3"/>
  <c r="K179" i="3"/>
  <c r="N179" i="3" s="1"/>
  <c r="D175" i="3"/>
  <c r="M175" i="3"/>
  <c r="B175" i="3"/>
  <c r="I175" i="3"/>
  <c r="J175" i="3" s="1"/>
  <c r="C175" i="3"/>
  <c r="K175" i="3"/>
  <c r="N175" i="3" s="1"/>
  <c r="D171" i="3"/>
  <c r="M171" i="3"/>
  <c r="B171" i="3"/>
  <c r="I171" i="3"/>
  <c r="J171" i="3" s="1"/>
  <c r="C171" i="3"/>
  <c r="K171" i="3"/>
  <c r="N171" i="3" s="1"/>
  <c r="D167" i="3"/>
  <c r="M167" i="3"/>
  <c r="B167" i="3"/>
  <c r="I167" i="3"/>
  <c r="J167" i="3" s="1"/>
  <c r="C167" i="3"/>
  <c r="K167" i="3"/>
  <c r="N167" i="3" s="1"/>
  <c r="D163" i="3"/>
  <c r="M163" i="3"/>
  <c r="B163" i="3"/>
  <c r="I163" i="3"/>
  <c r="J163" i="3" s="1"/>
  <c r="C163" i="3"/>
  <c r="K163" i="3"/>
  <c r="N163" i="3" s="1"/>
  <c r="D159" i="3"/>
  <c r="M159" i="3"/>
  <c r="B159" i="3"/>
  <c r="I159" i="3"/>
  <c r="J159" i="3" s="1"/>
  <c r="C159" i="3"/>
  <c r="K159" i="3"/>
  <c r="L159" i="3" s="1"/>
  <c r="D155" i="3"/>
  <c r="M155" i="3"/>
  <c r="B155" i="3"/>
  <c r="I155" i="3"/>
  <c r="J155" i="3" s="1"/>
  <c r="C155" i="3"/>
  <c r="K155" i="3"/>
  <c r="L155" i="3" s="1"/>
  <c r="D151" i="3"/>
  <c r="M151" i="3"/>
  <c r="B151" i="3"/>
  <c r="I151" i="3"/>
  <c r="J151" i="3" s="1"/>
  <c r="C151" i="3"/>
  <c r="K151" i="3"/>
  <c r="N151" i="3" s="1"/>
  <c r="D147" i="3"/>
  <c r="M147" i="3"/>
  <c r="B147" i="3"/>
  <c r="I147" i="3"/>
  <c r="J147" i="3" s="1"/>
  <c r="C147" i="3"/>
  <c r="K147" i="3"/>
  <c r="N147" i="3" s="1"/>
  <c r="D143" i="3"/>
  <c r="M143" i="3"/>
  <c r="B143" i="3"/>
  <c r="I143" i="3"/>
  <c r="J143" i="3" s="1"/>
  <c r="C143" i="3"/>
  <c r="K143" i="3"/>
  <c r="N143" i="3" s="1"/>
  <c r="D139" i="3"/>
  <c r="M139" i="3"/>
  <c r="B139" i="3"/>
  <c r="I139" i="3"/>
  <c r="J139" i="3" s="1"/>
  <c r="C139" i="3"/>
  <c r="K139" i="3"/>
  <c r="N139" i="3" s="1"/>
  <c r="D135" i="3"/>
  <c r="M135" i="3"/>
  <c r="B135" i="3"/>
  <c r="I135" i="3"/>
  <c r="J135" i="3" s="1"/>
  <c r="C135" i="3"/>
  <c r="K135" i="3"/>
  <c r="N135" i="3" s="1"/>
  <c r="D131" i="3"/>
  <c r="M131" i="3"/>
  <c r="B131" i="3"/>
  <c r="I131" i="3"/>
  <c r="J131" i="3" s="1"/>
  <c r="C131" i="3"/>
  <c r="K131" i="3"/>
  <c r="N131" i="3" s="1"/>
  <c r="D127" i="3"/>
  <c r="M127" i="3"/>
  <c r="B127" i="3"/>
  <c r="I127" i="3"/>
  <c r="J127" i="3" s="1"/>
  <c r="C127" i="3"/>
  <c r="K127" i="3"/>
  <c r="N127" i="3" s="1"/>
  <c r="D123" i="3"/>
  <c r="M123" i="3"/>
  <c r="B123" i="3"/>
  <c r="I123" i="3"/>
  <c r="J123" i="3" s="1"/>
  <c r="C123" i="3"/>
  <c r="K123" i="3"/>
  <c r="L123" i="3" s="1"/>
  <c r="D119" i="3"/>
  <c r="M119" i="3"/>
  <c r="B119" i="3"/>
  <c r="I119" i="3"/>
  <c r="J119" i="3" s="1"/>
  <c r="C119" i="3"/>
  <c r="K119" i="3"/>
  <c r="L119" i="3" s="1"/>
  <c r="D115" i="3"/>
  <c r="M115" i="3"/>
  <c r="B115" i="3"/>
  <c r="I115" i="3"/>
  <c r="J115" i="3" s="1"/>
  <c r="C115" i="3"/>
  <c r="K115" i="3"/>
  <c r="L115" i="3" s="1"/>
  <c r="D111" i="3"/>
  <c r="M111" i="3"/>
  <c r="B111" i="3"/>
  <c r="I111" i="3"/>
  <c r="J111" i="3" s="1"/>
  <c r="C111" i="3"/>
  <c r="K111" i="3"/>
  <c r="L111" i="3" s="1"/>
  <c r="D107" i="3"/>
  <c r="M107" i="3"/>
  <c r="B107" i="3"/>
  <c r="I107" i="3"/>
  <c r="J107" i="3" s="1"/>
  <c r="C107" i="3"/>
  <c r="K107" i="3"/>
  <c r="N107" i="3" s="1"/>
  <c r="D103" i="3"/>
  <c r="M103" i="3"/>
  <c r="B103" i="3"/>
  <c r="I103" i="3"/>
  <c r="J103" i="3" s="1"/>
  <c r="C103" i="3"/>
  <c r="K103" i="3"/>
  <c r="N103" i="3" s="1"/>
  <c r="D99" i="3"/>
  <c r="M99" i="3"/>
  <c r="B99" i="3"/>
  <c r="I99" i="3"/>
  <c r="J99" i="3" s="1"/>
  <c r="C99" i="3"/>
  <c r="K99" i="3"/>
  <c r="N99" i="3" s="1"/>
  <c r="D95" i="3"/>
  <c r="M95" i="3"/>
  <c r="B95" i="3"/>
  <c r="I95" i="3"/>
  <c r="J95" i="3" s="1"/>
  <c r="C95" i="3"/>
  <c r="K95" i="3"/>
  <c r="L95" i="3" s="1"/>
  <c r="D91" i="3"/>
  <c r="M91" i="3"/>
  <c r="B91" i="3"/>
  <c r="I91" i="3"/>
  <c r="J91" i="3" s="1"/>
  <c r="C91" i="3"/>
  <c r="K91" i="3"/>
  <c r="L91" i="3" s="1"/>
  <c r="D87" i="3"/>
  <c r="M87" i="3"/>
  <c r="B87" i="3"/>
  <c r="I87" i="3"/>
  <c r="J87" i="3" s="1"/>
  <c r="C87" i="3"/>
  <c r="K87" i="3"/>
  <c r="L87" i="3" s="1"/>
  <c r="D83" i="3"/>
  <c r="M83" i="3"/>
  <c r="B83" i="3"/>
  <c r="I83" i="3"/>
  <c r="J83" i="3" s="1"/>
  <c r="C83" i="3"/>
  <c r="K83" i="3"/>
  <c r="L83" i="3" s="1"/>
  <c r="D79" i="3"/>
  <c r="M79" i="3"/>
  <c r="B79" i="3"/>
  <c r="I79" i="3"/>
  <c r="J79" i="3" s="1"/>
  <c r="C79" i="3"/>
  <c r="K79" i="3"/>
  <c r="L79" i="3" s="1"/>
  <c r="D75" i="3"/>
  <c r="M75" i="3"/>
  <c r="B75" i="3"/>
  <c r="I75" i="3"/>
  <c r="J75" i="3" s="1"/>
  <c r="C75" i="3"/>
  <c r="K75" i="3"/>
  <c r="L75" i="3" s="1"/>
  <c r="D71" i="3"/>
  <c r="M71" i="3"/>
  <c r="B71" i="3"/>
  <c r="I71" i="3"/>
  <c r="J71" i="3" s="1"/>
  <c r="C71" i="3"/>
  <c r="K71" i="3"/>
  <c r="L71" i="3" s="1"/>
  <c r="D67" i="3"/>
  <c r="M67" i="3"/>
  <c r="B67" i="3"/>
  <c r="I67" i="3"/>
  <c r="J67" i="3" s="1"/>
  <c r="C67" i="3"/>
  <c r="K67" i="3"/>
  <c r="L67" i="3" s="1"/>
  <c r="C63" i="3"/>
  <c r="I63" i="3"/>
  <c r="J63" i="3" s="1"/>
  <c r="C59" i="3"/>
  <c r="B59" i="3"/>
  <c r="C55" i="3"/>
  <c r="I55" i="3"/>
  <c r="J55" i="3" s="1"/>
  <c r="C35" i="3"/>
  <c r="B35" i="3"/>
  <c r="C19" i="3"/>
  <c r="G19" i="3"/>
  <c r="H19" i="3" s="1"/>
  <c r="D19" i="3"/>
  <c r="B15" i="3"/>
  <c r="G15" i="3"/>
  <c r="H15" i="3" s="1"/>
  <c r="C7" i="3"/>
  <c r="I7" i="3"/>
  <c r="J7" i="3" s="1"/>
  <c r="G318" i="3"/>
  <c r="H318" i="3" s="1"/>
  <c r="D318" i="3"/>
  <c r="M318" i="3"/>
  <c r="B318" i="3"/>
  <c r="G314" i="3"/>
  <c r="H314" i="3" s="1"/>
  <c r="I314" i="3"/>
  <c r="J314" i="3" s="1"/>
  <c r="B314" i="3"/>
  <c r="C314" i="3"/>
  <c r="G310" i="3"/>
  <c r="H310" i="3" s="1"/>
  <c r="B310" i="3"/>
  <c r="D310" i="3"/>
  <c r="K310" i="3"/>
  <c r="L310" i="3" s="1"/>
  <c r="E418" i="1"/>
  <c r="D30" i="3"/>
  <c r="K28" i="3"/>
  <c r="N28" i="3" s="1"/>
  <c r="I26" i="3"/>
  <c r="J26" i="3" s="1"/>
  <c r="G20" i="3"/>
  <c r="H20" i="3" s="1"/>
  <c r="B13" i="3"/>
  <c r="D10" i="3"/>
  <c r="C9" i="3"/>
  <c r="B10" i="3"/>
  <c r="K9" i="3"/>
  <c r="N9" i="3" s="1"/>
  <c r="B9" i="3"/>
  <c r="I30" i="3"/>
  <c r="J30" i="3" s="1"/>
  <c r="B28" i="3"/>
  <c r="B26" i="3"/>
  <c r="I24" i="3"/>
  <c r="J24" i="3" s="1"/>
  <c r="K20" i="3"/>
  <c r="N20" i="3" s="1"/>
  <c r="I19" i="3"/>
  <c r="J19" i="3" s="1"/>
  <c r="I18" i="3"/>
  <c r="J18" i="3" s="1"/>
  <c r="M14" i="3"/>
  <c r="C11" i="3"/>
  <c r="M4" i="3"/>
  <c r="B24" i="7"/>
  <c r="C32" i="3"/>
  <c r="B30" i="3"/>
  <c r="M28" i="3"/>
  <c r="C28" i="3"/>
  <c r="G26" i="3"/>
  <c r="H26" i="3" s="1"/>
  <c r="G23" i="3"/>
  <c r="H23" i="3" s="1"/>
  <c r="I20" i="3"/>
  <c r="J20" i="3" s="1"/>
  <c r="M19" i="3"/>
  <c r="B19" i="3"/>
  <c r="I16" i="3"/>
  <c r="J16" i="3" s="1"/>
  <c r="K14" i="3"/>
  <c r="L14" i="3" s="1"/>
  <c r="B12" i="3"/>
  <c r="C10" i="3"/>
  <c r="M7" i="3"/>
  <c r="K4" i="3"/>
  <c r="L4" i="3" s="1"/>
  <c r="B4" i="7"/>
  <c r="M32" i="3"/>
  <c r="M30" i="3"/>
  <c r="C30" i="3"/>
  <c r="M26" i="3"/>
  <c r="C24" i="3"/>
  <c r="M20" i="3"/>
  <c r="K19" i="3"/>
  <c r="L19" i="3" s="1"/>
  <c r="D18" i="3"/>
  <c r="C16" i="3"/>
  <c r="I14" i="3"/>
  <c r="J14" i="3" s="1"/>
  <c r="D12" i="3"/>
  <c r="K10" i="3"/>
  <c r="L10" i="3" s="1"/>
  <c r="D7" i="3"/>
  <c r="D4" i="3"/>
  <c r="B33" i="7"/>
  <c r="B29" i="7"/>
  <c r="B9" i="7"/>
  <c r="B16" i="7"/>
  <c r="B13" i="7"/>
  <c r="K24" i="3"/>
  <c r="N24" i="3" s="1"/>
  <c r="B24" i="3"/>
  <c r="D22" i="3"/>
  <c r="M18" i="3"/>
  <c r="C18" i="3"/>
  <c r="B18" i="3"/>
  <c r="B17" i="7"/>
  <c r="B12" i="7"/>
  <c r="I12" i="3"/>
  <c r="J12" i="3" s="1"/>
  <c r="K11" i="3"/>
  <c r="L11" i="3" s="1"/>
  <c r="I10" i="3"/>
  <c r="J10" i="3" s="1"/>
  <c r="G8" i="3"/>
  <c r="H8" i="3" s="1"/>
  <c r="B8" i="7"/>
  <c r="M8" i="3"/>
  <c r="B25" i="7"/>
  <c r="B28" i="7"/>
  <c r="M24" i="3"/>
  <c r="K22" i="3"/>
  <c r="L22" i="3" s="1"/>
  <c r="B20" i="7"/>
  <c r="I13" i="3"/>
  <c r="J13" i="3" s="1"/>
  <c r="G13" i="3"/>
  <c r="H13" i="3" s="1"/>
  <c r="C13" i="3"/>
  <c r="B8" i="3"/>
  <c r="B7" i="3"/>
  <c r="B5" i="7"/>
  <c r="C4" i="3"/>
  <c r="B32" i="7"/>
  <c r="I8" i="3"/>
  <c r="J8" i="3" s="1"/>
  <c r="K16" i="3"/>
  <c r="N16" i="3" s="1"/>
  <c r="B16" i="3"/>
  <c r="M22" i="3"/>
  <c r="C22" i="3"/>
  <c r="B22" i="3"/>
  <c r="B21" i="7"/>
  <c r="B30" i="7"/>
  <c r="B26" i="7"/>
  <c r="B22" i="7"/>
  <c r="B18" i="7"/>
  <c r="B14" i="7"/>
  <c r="B10" i="7"/>
  <c r="B6" i="7"/>
  <c r="B31" i="7"/>
  <c r="B27" i="7"/>
  <c r="B23" i="7"/>
  <c r="B19" i="7"/>
  <c r="B15" i="7"/>
  <c r="B11" i="7"/>
  <c r="B7" i="7"/>
  <c r="K3" i="3"/>
  <c r="L3" i="3" s="1"/>
  <c r="C3" i="3"/>
  <c r="B3" i="7"/>
  <c r="M60" i="3"/>
  <c r="D60" i="3"/>
  <c r="G56" i="3"/>
  <c r="H56" i="3" s="1"/>
  <c r="K52" i="3"/>
  <c r="L52" i="3" s="1"/>
  <c r="C52" i="3"/>
  <c r="K48" i="3"/>
  <c r="L48" i="3" s="1"/>
  <c r="C48" i="3"/>
  <c r="K44" i="3"/>
  <c r="L44" i="3" s="1"/>
  <c r="C44" i="3"/>
  <c r="M40" i="3"/>
  <c r="D40" i="3"/>
  <c r="M36" i="3"/>
  <c r="D36" i="3"/>
  <c r="I60" i="3"/>
  <c r="J60" i="3" s="1"/>
  <c r="B60" i="3"/>
  <c r="K56" i="3"/>
  <c r="N56" i="3" s="1"/>
  <c r="C56" i="3"/>
  <c r="G52" i="3"/>
  <c r="H52" i="3" s="1"/>
  <c r="G48" i="3"/>
  <c r="H48" i="3" s="1"/>
  <c r="G44" i="3"/>
  <c r="H44" i="3" s="1"/>
  <c r="I40" i="3"/>
  <c r="J40" i="3" s="1"/>
  <c r="B40" i="3"/>
  <c r="I36" i="3"/>
  <c r="J36" i="3" s="1"/>
  <c r="B36" i="3"/>
  <c r="I56" i="3"/>
  <c r="J56" i="3" s="1"/>
  <c r="M52" i="3"/>
  <c r="M48" i="3"/>
  <c r="M44" i="3"/>
  <c r="M64" i="3"/>
  <c r="D64" i="3"/>
  <c r="I64" i="3"/>
  <c r="J64" i="3" s="1"/>
  <c r="B64" i="3"/>
  <c r="I65" i="3"/>
  <c r="J65" i="3" s="1"/>
  <c r="D65" i="3"/>
  <c r="B65" i="3"/>
  <c r="G319" i="3"/>
  <c r="H319" i="3" s="1"/>
  <c r="D319" i="3"/>
  <c r="D315" i="3"/>
  <c r="I311" i="3"/>
  <c r="J311" i="3" s="1"/>
  <c r="I307" i="3"/>
  <c r="J307" i="3" s="1"/>
  <c r="M319" i="3"/>
  <c r="M315" i="3"/>
  <c r="B311" i="3"/>
  <c r="B307" i="3"/>
  <c r="G307" i="3"/>
  <c r="H307" i="3" s="1"/>
  <c r="K319" i="3"/>
  <c r="L319" i="3" s="1"/>
  <c r="I315" i="3"/>
  <c r="J315" i="3" s="1"/>
  <c r="K311" i="3"/>
  <c r="L311" i="3" s="1"/>
  <c r="M307" i="3"/>
  <c r="M316" i="3"/>
  <c r="D308" i="3"/>
  <c r="G312" i="3"/>
  <c r="H312" i="3" s="1"/>
  <c r="D316" i="3"/>
  <c r="K312" i="3"/>
  <c r="N312" i="3" s="1"/>
  <c r="M320" i="3"/>
  <c r="D320" i="3"/>
  <c r="K316" i="3"/>
  <c r="N316" i="3" s="1"/>
  <c r="C316" i="3"/>
  <c r="I312" i="3"/>
  <c r="J312" i="3" s="1"/>
  <c r="M308" i="3"/>
  <c r="C308" i="3"/>
  <c r="G320" i="3"/>
  <c r="H320" i="3" s="1"/>
  <c r="G308" i="3"/>
  <c r="H308" i="3" s="1"/>
  <c r="K320" i="3"/>
  <c r="L320" i="3" s="1"/>
  <c r="C320" i="3"/>
  <c r="I316" i="3"/>
  <c r="J316" i="3" s="1"/>
  <c r="B316" i="3"/>
  <c r="D312" i="3"/>
  <c r="K308" i="3"/>
  <c r="L308" i="3" s="1"/>
  <c r="B308" i="3"/>
  <c r="I320" i="3"/>
  <c r="J320" i="3" s="1"/>
  <c r="M312" i="3"/>
  <c r="K62" i="3"/>
  <c r="N62" i="3" s="1"/>
  <c r="D54" i="3"/>
  <c r="K53" i="3"/>
  <c r="L53" i="3" s="1"/>
  <c r="C53" i="3"/>
  <c r="M62" i="3"/>
  <c r="D62" i="3"/>
  <c r="I58" i="3"/>
  <c r="J58" i="3" s="1"/>
  <c r="B58" i="3"/>
  <c r="G54" i="3"/>
  <c r="H54" i="3" s="1"/>
  <c r="I50" i="3"/>
  <c r="J50" i="3" s="1"/>
  <c r="B50" i="3"/>
  <c r="M46" i="3"/>
  <c r="D46" i="3"/>
  <c r="G42" i="3"/>
  <c r="H42" i="3" s="1"/>
  <c r="K38" i="3"/>
  <c r="N38" i="3" s="1"/>
  <c r="C38" i="3"/>
  <c r="I62" i="3"/>
  <c r="J62" i="3" s="1"/>
  <c r="B62" i="3"/>
  <c r="M58" i="3"/>
  <c r="D58" i="3"/>
  <c r="K54" i="3"/>
  <c r="N54" i="3" s="1"/>
  <c r="C54" i="3"/>
  <c r="M50" i="3"/>
  <c r="D50" i="3"/>
  <c r="I46" i="3"/>
  <c r="J46" i="3" s="1"/>
  <c r="B46" i="3"/>
  <c r="K42" i="3"/>
  <c r="N42" i="3" s="1"/>
  <c r="C42" i="3"/>
  <c r="G38" i="3"/>
  <c r="H38" i="3" s="1"/>
  <c r="K58" i="3"/>
  <c r="L58" i="3" s="1"/>
  <c r="I54" i="3"/>
  <c r="J54" i="3" s="1"/>
  <c r="K50" i="3"/>
  <c r="L50" i="3" s="1"/>
  <c r="I42" i="3"/>
  <c r="J42" i="3" s="1"/>
  <c r="M38" i="3"/>
  <c r="I47" i="3"/>
  <c r="J47" i="3" s="1"/>
  <c r="B51" i="3"/>
  <c r="I39" i="3"/>
  <c r="J39" i="3" s="1"/>
  <c r="B43" i="3"/>
  <c r="K65" i="3"/>
  <c r="L65" i="3" s="1"/>
  <c r="C65" i="3"/>
  <c r="I61" i="3"/>
  <c r="J61" i="3" s="1"/>
  <c r="B61" i="3"/>
  <c r="I59" i="3"/>
  <c r="J59" i="3" s="1"/>
  <c r="G57" i="3"/>
  <c r="H57" i="3" s="1"/>
  <c r="B55" i="3"/>
  <c r="M53" i="3"/>
  <c r="D53" i="3"/>
  <c r="K49" i="3"/>
  <c r="L49" i="3" s="1"/>
  <c r="C49" i="3"/>
  <c r="I45" i="3"/>
  <c r="J45" i="3" s="1"/>
  <c r="B45" i="3"/>
  <c r="I43" i="3"/>
  <c r="J43" i="3" s="1"/>
  <c r="G41" i="3"/>
  <c r="H41" i="3" s="1"/>
  <c r="B39" i="3"/>
  <c r="M37" i="3"/>
  <c r="D37" i="3"/>
  <c r="B63" i="3"/>
  <c r="M61" i="3"/>
  <c r="K57" i="3"/>
  <c r="L57" i="3" s="1"/>
  <c r="I53" i="3"/>
  <c r="J53" i="3" s="1"/>
  <c r="I51" i="3"/>
  <c r="J51" i="3" s="1"/>
  <c r="B47" i="3"/>
  <c r="M45" i="3"/>
  <c r="K41" i="3"/>
  <c r="L41" i="3" s="1"/>
  <c r="I37" i="3"/>
  <c r="J37" i="3" s="1"/>
  <c r="I35" i="3"/>
  <c r="J35" i="3" s="1"/>
  <c r="G63" i="3"/>
  <c r="H63" i="3" s="1"/>
  <c r="G59" i="3"/>
  <c r="H59" i="3" s="1"/>
  <c r="G55" i="3"/>
  <c r="H55" i="3" s="1"/>
  <c r="G51" i="3"/>
  <c r="H51" i="3" s="1"/>
  <c r="G47" i="3"/>
  <c r="H47" i="3" s="1"/>
  <c r="G43" i="3"/>
  <c r="H43" i="3" s="1"/>
  <c r="G39" i="3"/>
  <c r="H39" i="3" s="1"/>
  <c r="G35" i="3"/>
  <c r="H35" i="3" s="1"/>
  <c r="M63" i="3"/>
  <c r="D63" i="3"/>
  <c r="M59" i="3"/>
  <c r="D59" i="3"/>
  <c r="M55" i="3"/>
  <c r="D55" i="3"/>
  <c r="M51" i="3"/>
  <c r="D51" i="3"/>
  <c r="M47" i="3"/>
  <c r="D47" i="3"/>
  <c r="M43" i="3"/>
  <c r="D43" i="3"/>
  <c r="M39" i="3"/>
  <c r="D39" i="3"/>
  <c r="M35" i="3"/>
  <c r="D35" i="3"/>
  <c r="K63" i="3"/>
  <c r="N63" i="3" s="1"/>
  <c r="K59" i="3"/>
  <c r="N59" i="3" s="1"/>
  <c r="K55" i="3"/>
  <c r="N55" i="3" s="1"/>
  <c r="K51" i="3"/>
  <c r="N51" i="3" s="1"/>
  <c r="K47" i="3"/>
  <c r="N47" i="3" s="1"/>
  <c r="K43" i="3"/>
  <c r="N43" i="3" s="1"/>
  <c r="K39" i="3"/>
  <c r="N39" i="3" s="1"/>
  <c r="K35" i="3"/>
  <c r="N35" i="3" s="1"/>
  <c r="M17" i="3"/>
  <c r="D17" i="3"/>
  <c r="D21" i="3"/>
  <c r="I32" i="3"/>
  <c r="J32" i="3" s="1"/>
  <c r="B32" i="3"/>
  <c r="I27" i="3"/>
  <c r="J27" i="3" s="1"/>
  <c r="I31" i="3"/>
  <c r="J31" i="3" s="1"/>
  <c r="B27" i="3"/>
  <c r="B31" i="3"/>
  <c r="M23" i="3"/>
  <c r="D23" i="3"/>
  <c r="K23" i="3"/>
  <c r="L23" i="3" s="1"/>
  <c r="C23" i="3"/>
  <c r="I23" i="3"/>
  <c r="J23" i="3" s="1"/>
  <c r="I17" i="3"/>
  <c r="J17" i="3" s="1"/>
  <c r="B17" i="3"/>
  <c r="G17" i="3"/>
  <c r="H17" i="3" s="1"/>
  <c r="K17" i="3"/>
  <c r="N17" i="3" s="1"/>
  <c r="B33" i="3"/>
  <c r="G27" i="3"/>
  <c r="H27" i="3" s="1"/>
  <c r="M27" i="3"/>
  <c r="D27" i="3"/>
  <c r="K27" i="3"/>
  <c r="L27" i="3" s="1"/>
  <c r="I21" i="3"/>
  <c r="J21" i="3" s="1"/>
  <c r="B21" i="3"/>
  <c r="G21" i="3"/>
  <c r="H21" i="3" s="1"/>
  <c r="K21" i="3"/>
  <c r="N21" i="3" s="1"/>
  <c r="M15" i="3"/>
  <c r="D15" i="3"/>
  <c r="K15" i="3"/>
  <c r="L15" i="3" s="1"/>
  <c r="C15" i="3"/>
  <c r="I15" i="3"/>
  <c r="J15" i="3" s="1"/>
  <c r="G31" i="3"/>
  <c r="H31" i="3" s="1"/>
  <c r="I11" i="3"/>
  <c r="J11" i="3" s="1"/>
  <c r="B11" i="3"/>
  <c r="M31" i="3"/>
  <c r="D31" i="3"/>
  <c r="G11" i="3"/>
  <c r="H11" i="3" s="1"/>
  <c r="K31" i="3"/>
  <c r="L31" i="3" s="1"/>
  <c r="M11" i="3"/>
  <c r="M13" i="3"/>
  <c r="K12" i="3"/>
  <c r="N12" i="3" s="1"/>
  <c r="M9" i="3"/>
  <c r="K8" i="3"/>
  <c r="L8" i="3" s="1"/>
  <c r="G7" i="3"/>
  <c r="H7" i="3" s="1"/>
  <c r="I4" i="3"/>
  <c r="J4" i="3" s="1"/>
  <c r="K7" i="3"/>
  <c r="L7" i="3" s="1"/>
  <c r="G6" i="3"/>
  <c r="H6" i="3" s="1"/>
  <c r="I6" i="3"/>
  <c r="J6" i="3" s="1"/>
  <c r="B6" i="3"/>
  <c r="M6" i="3"/>
  <c r="D6" i="3"/>
  <c r="K6" i="3"/>
  <c r="N6" i="3" s="1"/>
  <c r="K5" i="3"/>
  <c r="N5" i="3" s="1"/>
  <c r="C5" i="3"/>
  <c r="I5" i="3"/>
  <c r="J5" i="3" s="1"/>
  <c r="B5" i="3"/>
  <c r="M5" i="3"/>
  <c r="I3" i="3"/>
  <c r="J3" i="3" s="1"/>
  <c r="B3" i="3"/>
  <c r="G3" i="3"/>
  <c r="H3" i="3" s="1"/>
  <c r="M3" i="3"/>
  <c r="N98" i="3"/>
  <c r="N106" i="3"/>
  <c r="N191" i="3"/>
  <c r="N138" i="3"/>
  <c r="N114" i="3"/>
  <c r="N122" i="3"/>
  <c r="N204" i="3"/>
  <c r="N146" i="3"/>
  <c r="L144" i="3"/>
  <c r="N126" i="3"/>
  <c r="N118" i="3"/>
  <c r="N110" i="3"/>
  <c r="N102" i="3"/>
  <c r="N240" i="3"/>
  <c r="L238" i="3"/>
  <c r="N228" i="3"/>
  <c r="L226" i="3"/>
  <c r="N130" i="3"/>
  <c r="L152" i="3"/>
  <c r="G315" i="3"/>
  <c r="H315" i="3" s="1"/>
  <c r="N236" i="3"/>
  <c r="L230" i="3"/>
  <c r="N142" i="3"/>
  <c r="N134" i="3"/>
  <c r="G317" i="3"/>
  <c r="H317" i="3" s="1"/>
  <c r="G311" i="3"/>
  <c r="H311" i="3" s="1"/>
  <c r="L234" i="3"/>
  <c r="N232" i="3"/>
  <c r="L302" i="3"/>
  <c r="L298" i="3"/>
  <c r="L294" i="3"/>
  <c r="L290" i="3"/>
  <c r="N283" i="3"/>
  <c r="N279" i="3"/>
  <c r="N275" i="3"/>
  <c r="N271" i="3"/>
  <c r="L269" i="3"/>
  <c r="N259" i="3"/>
  <c r="L256" i="3"/>
  <c r="N254" i="3"/>
  <c r="L252" i="3"/>
  <c r="N250" i="3"/>
  <c r="N246" i="3"/>
  <c r="L244" i="3"/>
  <c r="N242" i="3"/>
  <c r="N221" i="3"/>
  <c r="N188" i="3"/>
  <c r="N150" i="3"/>
  <c r="G309" i="3"/>
  <c r="H309" i="3" s="1"/>
  <c r="L196" i="3"/>
  <c r="N154" i="3"/>
  <c r="L148" i="3"/>
  <c r="G313" i="3"/>
  <c r="H313" i="3" s="1"/>
  <c r="L140" i="3"/>
  <c r="L136" i="3"/>
  <c r="I319" i="3"/>
  <c r="J319" i="3" s="1"/>
  <c r="K318" i="3"/>
  <c r="C318" i="3"/>
  <c r="I317" i="3"/>
  <c r="J317" i="3" s="1"/>
  <c r="K315" i="3"/>
  <c r="L315" i="3" s="1"/>
  <c r="K314" i="3"/>
  <c r="D314" i="3"/>
  <c r="K313" i="3"/>
  <c r="N313" i="3" s="1"/>
  <c r="M311" i="3"/>
  <c r="M310" i="3"/>
  <c r="I310" i="3"/>
  <c r="J310" i="3" s="1"/>
  <c r="M309" i="3"/>
  <c r="K307" i="3"/>
  <c r="L307" i="3" s="1"/>
  <c r="L305" i="3"/>
  <c r="N303" i="3"/>
  <c r="N300" i="3"/>
  <c r="L299" i="3"/>
  <c r="L296" i="3"/>
  <c r="N292" i="3"/>
  <c r="L291" i="3"/>
  <c r="L208" i="3"/>
  <c r="N181" i="3"/>
  <c r="L175" i="3"/>
  <c r="N160" i="3"/>
  <c r="L158" i="3"/>
  <c r="N156" i="3"/>
  <c r="L295" i="3"/>
  <c r="L286" i="3"/>
  <c r="L124" i="3"/>
  <c r="N120" i="3"/>
  <c r="L120" i="3"/>
  <c r="L116" i="3"/>
  <c r="N116" i="3"/>
  <c r="L112" i="3"/>
  <c r="L104" i="3"/>
  <c r="N100" i="3"/>
  <c r="L97" i="3"/>
  <c r="M33" i="3"/>
  <c r="D33" i="3"/>
  <c r="K33" i="3"/>
  <c r="N33" i="3" s="1"/>
  <c r="C33" i="3"/>
  <c r="I33" i="3"/>
  <c r="J33" i="3" s="1"/>
  <c r="L321" i="3"/>
  <c r="L317" i="3"/>
  <c r="L309" i="3"/>
  <c r="L274" i="3"/>
  <c r="N274" i="3"/>
  <c r="L270" i="3"/>
  <c r="N270" i="3"/>
  <c r="L253" i="3"/>
  <c r="N253" i="3"/>
  <c r="L237" i="3"/>
  <c r="N237" i="3"/>
  <c r="L282" i="3"/>
  <c r="N282" i="3"/>
  <c r="L278" i="3"/>
  <c r="N278" i="3"/>
  <c r="L266" i="3"/>
  <c r="N266" i="3"/>
  <c r="L262" i="3"/>
  <c r="N262" i="3"/>
  <c r="L258" i="3"/>
  <c r="N258" i="3"/>
  <c r="L306" i="3"/>
  <c r="N304" i="3"/>
  <c r="N288" i="3"/>
  <c r="N264" i="3"/>
  <c r="L264" i="3"/>
  <c r="N260" i="3"/>
  <c r="N255" i="3"/>
  <c r="N243" i="3"/>
  <c r="L243" i="3"/>
  <c r="N284" i="3"/>
  <c r="L284" i="3"/>
  <c r="N276" i="3"/>
  <c r="N272" i="3"/>
  <c r="L272" i="3"/>
  <c r="N268" i="3"/>
  <c r="L268" i="3"/>
  <c r="L235" i="3"/>
  <c r="N224" i="3"/>
  <c r="L222" i="3"/>
  <c r="N220" i="3"/>
  <c r="L218" i="3"/>
  <c r="L214" i="3"/>
  <c r="L210" i="3"/>
  <c r="L206" i="3"/>
  <c r="L202" i="3"/>
  <c r="L198" i="3"/>
  <c r="L194" i="3"/>
  <c r="N201" i="3"/>
  <c r="N192" i="3"/>
  <c r="N180" i="3"/>
  <c r="L180" i="3"/>
  <c r="N176" i="3"/>
  <c r="L176" i="3"/>
  <c r="N172" i="3"/>
  <c r="N168" i="3"/>
  <c r="N164" i="3"/>
  <c r="L164" i="3"/>
  <c r="L199" i="3"/>
  <c r="L190" i="3"/>
  <c r="L186" i="3"/>
  <c r="L182" i="3"/>
  <c r="L178" i="3"/>
  <c r="N178" i="3"/>
  <c r="L174" i="3"/>
  <c r="N174" i="3"/>
  <c r="L170" i="3"/>
  <c r="N170" i="3"/>
  <c r="L166" i="3"/>
  <c r="N166" i="3"/>
  <c r="L162" i="3"/>
  <c r="N162" i="3"/>
  <c r="N161" i="3"/>
  <c r="N153" i="3"/>
  <c r="L149" i="3"/>
  <c r="N149" i="3"/>
  <c r="L143" i="3"/>
  <c r="N128" i="3"/>
  <c r="N125" i="3"/>
  <c r="L94" i="3"/>
  <c r="N94" i="3"/>
  <c r="L82" i="3"/>
  <c r="L96" i="3"/>
  <c r="L92" i="3"/>
  <c r="E89" i="1"/>
  <c r="E136" i="1"/>
  <c r="E183" i="1"/>
  <c r="E230" i="1"/>
  <c r="E277" i="1"/>
  <c r="E324" i="1"/>
  <c r="E371" i="1"/>
  <c r="E465" i="1"/>
  <c r="N216" i="3" l="1"/>
  <c r="N101" i="3"/>
  <c r="L147" i="3"/>
  <c r="N157" i="3"/>
  <c r="N159" i="3"/>
  <c r="N212" i="3"/>
  <c r="N263" i="3"/>
  <c r="L227" i="3"/>
  <c r="L280" i="3"/>
  <c r="L239" i="3"/>
  <c r="L247" i="3"/>
  <c r="N200" i="3"/>
  <c r="L289" i="3"/>
  <c r="L129" i="3"/>
  <c r="N213" i="3"/>
  <c r="L265" i="3"/>
  <c r="N297" i="3"/>
  <c r="N70" i="3"/>
  <c r="L85" i="3"/>
  <c r="N108" i="3"/>
  <c r="N184" i="3"/>
  <c r="L132" i="3"/>
  <c r="N217" i="3"/>
  <c r="L248" i="3"/>
  <c r="N267" i="3"/>
  <c r="N319" i="3"/>
  <c r="L312" i="3"/>
  <c r="L281" i="3"/>
  <c r="L251" i="3"/>
  <c r="L99" i="3"/>
  <c r="N115" i="3"/>
  <c r="L231" i="3"/>
  <c r="L179" i="3"/>
  <c r="L287" i="3"/>
  <c r="L103" i="3"/>
  <c r="N293" i="3"/>
  <c r="L249" i="3"/>
  <c r="N311" i="3"/>
  <c r="L229" i="3"/>
  <c r="N117" i="3"/>
  <c r="N233" i="3"/>
  <c r="N245" i="3"/>
  <c r="L285" i="3"/>
  <c r="N310" i="3"/>
  <c r="N301" i="3"/>
  <c r="L81" i="3"/>
  <c r="L193" i="3"/>
  <c r="L261" i="3"/>
  <c r="L207" i="3"/>
  <c r="L185" i="3"/>
  <c r="N123" i="3"/>
  <c r="L163" i="3"/>
  <c r="N109" i="3"/>
  <c r="L131" i="3"/>
  <c r="L139" i="3"/>
  <c r="N155" i="3"/>
  <c r="L171" i="3"/>
  <c r="N308" i="3"/>
  <c r="N219" i="3"/>
  <c r="N197" i="3"/>
  <c r="N223" i="3"/>
  <c r="N257" i="3"/>
  <c r="N111" i="3"/>
  <c r="L127" i="3"/>
  <c r="L135" i="3"/>
  <c r="N205" i="3"/>
  <c r="N241" i="3"/>
  <c r="L167" i="3"/>
  <c r="N225" i="3"/>
  <c r="N95" i="3"/>
  <c r="N119" i="3"/>
  <c r="L55" i="3"/>
  <c r="N105" i="3"/>
  <c r="N121" i="3"/>
  <c r="N133" i="3"/>
  <c r="N141" i="3"/>
  <c r="L151" i="3"/>
  <c r="L203" i="3"/>
  <c r="N209" i="3"/>
  <c r="L93" i="3"/>
  <c r="N169" i="3"/>
  <c r="N177" i="3"/>
  <c r="L316" i="3"/>
  <c r="L183" i="3"/>
  <c r="L215" i="3"/>
  <c r="L273" i="3"/>
  <c r="N66" i="3"/>
  <c r="N113" i="3"/>
  <c r="N137" i="3"/>
  <c r="N145" i="3"/>
  <c r="L195" i="3"/>
  <c r="L189" i="3"/>
  <c r="L107" i="3"/>
  <c r="N165" i="3"/>
  <c r="N173" i="3"/>
  <c r="L211" i="3"/>
  <c r="L277" i="3"/>
  <c r="L187" i="3"/>
  <c r="L56" i="3"/>
  <c r="L86" i="3"/>
  <c r="L78" i="3"/>
  <c r="N90" i="3"/>
  <c r="L34" i="3"/>
  <c r="L38" i="3"/>
  <c r="N18" i="3"/>
  <c r="L89" i="3"/>
  <c r="N91" i="3"/>
  <c r="N88" i="3"/>
  <c r="N87" i="3"/>
  <c r="L84" i="3"/>
  <c r="N83" i="3"/>
  <c r="L80" i="3"/>
  <c r="L76" i="3"/>
  <c r="L77" i="3"/>
  <c r="L72" i="3"/>
  <c r="N67" i="3"/>
  <c r="L64" i="3"/>
  <c r="N79" i="3"/>
  <c r="N74" i="3"/>
  <c r="N75" i="3"/>
  <c r="L73" i="3"/>
  <c r="N71" i="3"/>
  <c r="L69" i="3"/>
  <c r="L68" i="3"/>
  <c r="L63" i="3"/>
  <c r="N65" i="3"/>
  <c r="N60" i="3"/>
  <c r="N61" i="3"/>
  <c r="N58" i="3"/>
  <c r="L54" i="3"/>
  <c r="N52" i="3"/>
  <c r="N53" i="3"/>
  <c r="L46" i="3"/>
  <c r="N30" i="3"/>
  <c r="N26" i="3"/>
  <c r="L13" i="3"/>
  <c r="L16" i="3"/>
  <c r="N40" i="3"/>
  <c r="N44" i="3"/>
  <c r="L24" i="3"/>
  <c r="L25" i="3"/>
  <c r="L32" i="3"/>
  <c r="N4" i="3"/>
  <c r="N10" i="3"/>
  <c r="N49" i="3"/>
  <c r="N37" i="3"/>
  <c r="N45" i="3"/>
  <c r="N36" i="3"/>
  <c r="N48" i="3"/>
  <c r="L35" i="3"/>
  <c r="L29" i="3"/>
  <c r="N14" i="3"/>
  <c r="N3" i="3"/>
  <c r="L20" i="3"/>
  <c r="L9" i="3"/>
  <c r="N11" i="3"/>
  <c r="L28" i="3"/>
  <c r="L6" i="3"/>
  <c r="N15" i="3"/>
  <c r="L5" i="3"/>
  <c r="N19" i="3"/>
  <c r="N22" i="3"/>
  <c r="N23" i="3"/>
  <c r="L47" i="3"/>
  <c r="N41" i="3"/>
  <c r="L17" i="3"/>
  <c r="L62" i="3"/>
  <c r="N320" i="3"/>
  <c r="N57" i="3"/>
  <c r="N50" i="3"/>
  <c r="L42" i="3"/>
  <c r="L39" i="3"/>
  <c r="L59" i="3"/>
  <c r="L51" i="3"/>
  <c r="L43" i="3"/>
  <c r="L21" i="3"/>
  <c r="N31" i="3"/>
  <c r="N27" i="3"/>
  <c r="N8" i="3"/>
  <c r="L12" i="3"/>
  <c r="N7" i="3"/>
  <c r="L313" i="3"/>
  <c r="L314" i="3"/>
  <c r="N314" i="3"/>
  <c r="L318" i="3"/>
  <c r="N318" i="3"/>
  <c r="N307" i="3"/>
  <c r="N315" i="3"/>
  <c r="L33" i="3"/>
  <c r="E2" i="2"/>
  <c r="C3" i="7" s="1"/>
  <c r="D2" i="2"/>
  <c r="C2" i="2"/>
  <c r="B2" i="2"/>
  <c r="A2" i="2"/>
  <c r="F2" i="2" s="1"/>
  <c r="A2" i="7" l="1"/>
  <c r="B2" i="7" s="1"/>
  <c r="C2" i="7" s="1"/>
  <c r="G27" i="6" s="1"/>
  <c r="A2" i="3"/>
  <c r="Q42" i="1"/>
  <c r="P42" i="1"/>
  <c r="O42" i="1"/>
  <c r="N42" i="1"/>
  <c r="M42" i="1"/>
  <c r="J42" i="1"/>
  <c r="I42" i="1"/>
  <c r="H42" i="1"/>
  <c r="G42" i="1"/>
  <c r="F42" i="1"/>
  <c r="D42" i="1"/>
  <c r="C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M43" i="1" l="1"/>
  <c r="M90" i="1" s="1"/>
  <c r="M137" i="1" s="1"/>
  <c r="M184" i="1" s="1"/>
  <c r="M231" i="1" s="1"/>
  <c r="M278" i="1" s="1"/>
  <c r="M325" i="1" s="1"/>
  <c r="M372" i="1" s="1"/>
  <c r="M419" i="1" s="1"/>
  <c r="M466" i="1" s="1"/>
  <c r="G28" i="6"/>
  <c r="G29" i="6" s="1"/>
  <c r="M2" i="3"/>
  <c r="G2" i="3"/>
  <c r="H2" i="3" s="1"/>
  <c r="I2" i="3"/>
  <c r="J2" i="3" s="1"/>
  <c r="K2" i="3"/>
  <c r="N2" i="3" s="1"/>
  <c r="B2" i="3"/>
  <c r="C2" i="3"/>
  <c r="D2" i="3"/>
  <c r="E42" i="1"/>
  <c r="L2" i="3" l="1"/>
</calcChain>
</file>

<file path=xl/sharedStrings.xml><?xml version="1.0" encoding="utf-8"?>
<sst xmlns="http://schemas.openxmlformats.org/spreadsheetml/2006/main" count="938" uniqueCount="296">
  <si>
    <t>TIME CLOCKING, ALLOWANCES, RE-IMBURSEMENT FORM</t>
  </si>
  <si>
    <t xml:space="preserve">Month </t>
  </si>
  <si>
    <t>Name</t>
  </si>
  <si>
    <t xml:space="preserve">Emp No. </t>
  </si>
  <si>
    <t>OT*</t>
  </si>
  <si>
    <t xml:space="preserve">SAP </t>
  </si>
  <si>
    <t>S$</t>
  </si>
  <si>
    <t>For Re-imbursement Only</t>
  </si>
  <si>
    <t xml:space="preserve">Claimable </t>
  </si>
  <si>
    <t>input</t>
  </si>
  <si>
    <t>Transport claim</t>
  </si>
  <si>
    <t>Budget holder</t>
  </si>
  <si>
    <t>Remarks</t>
  </si>
  <si>
    <t>Day</t>
  </si>
  <si>
    <t>Date</t>
  </si>
  <si>
    <t>Working Hrs</t>
  </si>
  <si>
    <t>Time/hrs</t>
  </si>
  <si>
    <t>Total</t>
  </si>
  <si>
    <t>Journey</t>
  </si>
  <si>
    <t>Mileage</t>
  </si>
  <si>
    <t>Parking</t>
  </si>
  <si>
    <t>Public</t>
  </si>
  <si>
    <t>ERP</t>
  </si>
  <si>
    <t>(a)</t>
  </si>
  <si>
    <t>(b)</t>
  </si>
  <si>
    <t>c = (a+b)</t>
  </si>
  <si>
    <t>(d)</t>
  </si>
  <si>
    <t>From</t>
  </si>
  <si>
    <t>To</t>
  </si>
  <si>
    <t>(Car)</t>
  </si>
  <si>
    <t>(Motor Cycle)</t>
  </si>
  <si>
    <t>Tpt</t>
  </si>
  <si>
    <t>Motor Cycle</t>
  </si>
  <si>
    <t>@S$0.25/km</t>
  </si>
  <si>
    <t>Checked by</t>
  </si>
  <si>
    <t>* OT hours stated is after deducting meals and breaktime</t>
  </si>
  <si>
    <t>+Difficulty Claim: Claims will be at $5 or $10 per hour subject to cap of 10 hours ie. $50 or $100 per day</t>
  </si>
  <si>
    <t>HR Dept</t>
  </si>
  <si>
    <t>Finance Dept</t>
  </si>
  <si>
    <t xml:space="preserve">                     Reference: G:\STELOP_CORP &amp; HR\HR\Policies &amp; Handbook</t>
  </si>
  <si>
    <t xml:space="preserve">Dept: </t>
  </si>
  <si>
    <t>Emp NO</t>
  </si>
  <si>
    <t>Workdate</t>
  </si>
  <si>
    <t>Job Code (WBS)</t>
  </si>
  <si>
    <t>A/ATYPE</t>
  </si>
  <si>
    <t>CAT-HOURS</t>
  </si>
  <si>
    <t>Meal</t>
  </si>
  <si>
    <t>Claim</t>
  </si>
  <si>
    <t>Allw</t>
  </si>
  <si>
    <t>(e)</t>
  </si>
  <si>
    <t>Approval: RO</t>
  </si>
  <si>
    <t>AO</t>
  </si>
  <si>
    <t>Signature</t>
  </si>
  <si>
    <t>Car</t>
  </si>
  <si>
    <t>@S$0.60/km</t>
  </si>
  <si>
    <t>OPN</t>
  </si>
  <si>
    <t>WBS # / Production Order #</t>
  </si>
  <si>
    <t>Order</t>
  </si>
  <si>
    <t>Confirmation Type (Blank / 'X')</t>
  </si>
  <si>
    <t>Yield</t>
  </si>
  <si>
    <t>Tech Labor Time</t>
  </si>
  <si>
    <t>Unit (Tech)</t>
  </si>
  <si>
    <t>Assoc Engr Time</t>
  </si>
  <si>
    <t>Unit (Assoc Engr)</t>
  </si>
  <si>
    <t>Engr Time</t>
  </si>
  <si>
    <t>Unit (Engr)</t>
  </si>
  <si>
    <t>Personal No</t>
  </si>
  <si>
    <t>Oper/Act</t>
  </si>
  <si>
    <t>Execution Start (DDMMYYYY)</t>
  </si>
  <si>
    <t>Execution End (DDMMYYYY)</t>
  </si>
  <si>
    <t>Posting Date (DDMMYYY)</t>
  </si>
  <si>
    <t>Emp Name</t>
  </si>
  <si>
    <t>Row Labels</t>
  </si>
  <si>
    <t>Grand Total</t>
  </si>
  <si>
    <t>Sum of CAT-HOURS</t>
  </si>
  <si>
    <t>G&amp;A Hours:</t>
  </si>
  <si>
    <t>Productivity:</t>
  </si>
  <si>
    <t>A/AType</t>
  </si>
  <si>
    <t>Description</t>
  </si>
  <si>
    <t>ACCP</t>
  </si>
  <si>
    <t>ACCU</t>
  </si>
  <si>
    <t>ANNH</t>
  </si>
  <si>
    <t>ANNL</t>
  </si>
  <si>
    <t>APTF</t>
  </si>
  <si>
    <t>APTH</t>
  </si>
  <si>
    <t>AWOL</t>
  </si>
  <si>
    <t>CCLF</t>
  </si>
  <si>
    <t>CCLH</t>
  </si>
  <si>
    <t>CMPE</t>
  </si>
  <si>
    <t>CMPG</t>
  </si>
  <si>
    <t>CTS</t>
  </si>
  <si>
    <t>Accident (Paid)</t>
  </si>
  <si>
    <t>Accident (2/3 Pay)</t>
  </si>
  <si>
    <t>Annual Leave (1/2 Day)</t>
  </si>
  <si>
    <t>Annual Leave (Full Day)</t>
  </si>
  <si>
    <t>Adoption Lv (Full Day)</t>
  </si>
  <si>
    <t>Adoption Lv (1/2 Day)</t>
  </si>
  <si>
    <t>AWOL (Manual)</t>
  </si>
  <si>
    <t>Child Care Lv (Full Day)</t>
  </si>
  <si>
    <t>Child Care Lv (1/2 Day)</t>
  </si>
  <si>
    <t>Compassionate (Exec)</t>
  </si>
  <si>
    <t>Compassionate (Graded)</t>
  </si>
  <si>
    <t>CTS Leave</t>
  </si>
  <si>
    <t>ECLF</t>
  </si>
  <si>
    <t>EMLH</t>
  </si>
  <si>
    <t>EXMH</t>
  </si>
  <si>
    <t>EXML</t>
  </si>
  <si>
    <t>Ext Child Care(Full Day)</t>
  </si>
  <si>
    <t>Ext Child Care (1/2 Day)</t>
  </si>
  <si>
    <t>ECLH</t>
  </si>
  <si>
    <t>EMLF</t>
  </si>
  <si>
    <t>Maternity - Ext(Full Day)</t>
  </si>
  <si>
    <t>Exam Leave (Full Day)</t>
  </si>
  <si>
    <t>FLUL</t>
  </si>
  <si>
    <t>HSPL</t>
  </si>
  <si>
    <t>ILLH</t>
  </si>
  <si>
    <t>ILLP</t>
  </si>
  <si>
    <t>Flu Leave (w Quota)</t>
  </si>
  <si>
    <t>Hospitalisation Leave</t>
  </si>
  <si>
    <t>ILLU</t>
  </si>
  <si>
    <t>LATE</t>
  </si>
  <si>
    <t>MAM2</t>
  </si>
  <si>
    <t>MATL</t>
  </si>
  <si>
    <t>MDEL</t>
  </si>
  <si>
    <t>MEDH</t>
  </si>
  <si>
    <t>MEDL</t>
  </si>
  <si>
    <t>Lateness (Manual)</t>
  </si>
  <si>
    <t>Maternity Leave</t>
  </si>
  <si>
    <t>Medical Exam</t>
  </si>
  <si>
    <t>Medical Leave (1/2 Day)</t>
  </si>
  <si>
    <t>Medical Leave (Full Day)</t>
  </si>
  <si>
    <t>NDP</t>
  </si>
  <si>
    <t>NS</t>
  </si>
  <si>
    <t>NSH</t>
  </si>
  <si>
    <t>NSRL</t>
  </si>
  <si>
    <t>OFSL</t>
  </si>
  <si>
    <t>OVSL</t>
  </si>
  <si>
    <t>National Day Parade</t>
  </si>
  <si>
    <t>NS Training &gt;= 1 day</t>
  </si>
  <si>
    <t>NS Training &lt; 1 day</t>
  </si>
  <si>
    <t>NS Reporting (Obsolete)</t>
  </si>
  <si>
    <t>Offstation</t>
  </si>
  <si>
    <t>Overseas</t>
  </si>
  <si>
    <t>PARF</t>
  </si>
  <si>
    <t>PARH</t>
  </si>
  <si>
    <t>PATH</t>
  </si>
  <si>
    <t>PATL</t>
  </si>
  <si>
    <t>Shared Parental Lv(F.Day)</t>
  </si>
  <si>
    <t>Shared Parental Lv(1/2Day</t>
  </si>
  <si>
    <t>Paternity Lv (1/2 Day)</t>
  </si>
  <si>
    <t>Paternity Lv (Full Day)</t>
  </si>
  <si>
    <t>QCC</t>
  </si>
  <si>
    <t>QCC Time Off</t>
  </si>
  <si>
    <t>SPCL</t>
  </si>
  <si>
    <t>Special Leave (w Quota)</t>
  </si>
  <si>
    <t>SPNL</t>
  </si>
  <si>
    <t>Sponsored Stud</t>
  </si>
  <si>
    <t>STDL</t>
  </si>
  <si>
    <t>Study Leave</t>
  </si>
  <si>
    <t>SUSH</t>
  </si>
  <si>
    <t>SUSP</t>
  </si>
  <si>
    <t>TFTL</t>
  </si>
  <si>
    <t>TOFL</t>
  </si>
  <si>
    <t>TRGL</t>
  </si>
  <si>
    <t>TUBH</t>
  </si>
  <si>
    <t>TUBP</t>
  </si>
  <si>
    <t>TUBU</t>
  </si>
  <si>
    <t>Suspension (1/2 Pay)</t>
  </si>
  <si>
    <t>Suspension (Unpaid)</t>
  </si>
  <si>
    <t>Time Off Train</t>
  </si>
  <si>
    <t>Time Off</t>
  </si>
  <si>
    <t>Training Leave</t>
  </si>
  <si>
    <t>Tuberculosis (1/2 Pay)</t>
  </si>
  <si>
    <t>Tuberculosis (Paid)</t>
  </si>
  <si>
    <t>UICF</t>
  </si>
  <si>
    <t>UICH</t>
  </si>
  <si>
    <t>UMLF</t>
  </si>
  <si>
    <t>Unpd Infant Care(Full Day</t>
  </si>
  <si>
    <t>Unpd Infant Care(1/2 Day)</t>
  </si>
  <si>
    <t>Unpd Maternity (Full Day)</t>
  </si>
  <si>
    <t>UMLH</t>
  </si>
  <si>
    <t>Unpd Maternity (1/2 Day)</t>
  </si>
  <si>
    <t>UNOL</t>
  </si>
  <si>
    <t>UNPB</t>
  </si>
  <si>
    <t>UNPH</t>
  </si>
  <si>
    <t>UNPL</t>
  </si>
  <si>
    <t>UNPM</t>
  </si>
  <si>
    <t>UNPT</t>
  </si>
  <si>
    <t>Union Leave</t>
  </si>
  <si>
    <t>Unpaid Block Leave</t>
  </si>
  <si>
    <t>Unpaid Hosp Leave</t>
  </si>
  <si>
    <t>Unpaid Leave</t>
  </si>
  <si>
    <t>Unpaid Medical Leave</t>
  </si>
  <si>
    <t>Unpaid Time Off</t>
  </si>
  <si>
    <t>WEDG</t>
  </si>
  <si>
    <t>WEDL</t>
  </si>
  <si>
    <t>YFIN</t>
  </si>
  <si>
    <t>Wedding Leave (Graded)</t>
  </si>
  <si>
    <t>Wedding Leave (Exec)</t>
  </si>
  <si>
    <t>PP:Maintenance-Finance</t>
  </si>
  <si>
    <t>YIDL</t>
  </si>
  <si>
    <t>YPDT</t>
  </si>
  <si>
    <t>PP:Maintenance-Production</t>
  </si>
  <si>
    <t>YPRJ</t>
  </si>
  <si>
    <t>PP:General Project Works</t>
  </si>
  <si>
    <t>YRND</t>
  </si>
  <si>
    <t>PP:General R&amp;D</t>
  </si>
  <si>
    <t>YTRG</t>
  </si>
  <si>
    <t>PP:Training</t>
  </si>
  <si>
    <t>YUNA</t>
  </si>
  <si>
    <t>PP:Unallocated Hours</t>
  </si>
  <si>
    <t>YWEL</t>
  </si>
  <si>
    <t>PP:Staff Welfare</t>
  </si>
  <si>
    <t>ZDEM</t>
  </si>
  <si>
    <t>SD:Demo,Exhibition,Marcom</t>
  </si>
  <si>
    <t>ZDOC</t>
  </si>
  <si>
    <t>Log:Doc/Drafting</t>
  </si>
  <si>
    <t>ZFF1</t>
  </si>
  <si>
    <t>Log:Fac/Fix/Equip/Progg</t>
  </si>
  <si>
    <t>ZHSE</t>
  </si>
  <si>
    <t>Log:Housekeeping</t>
  </si>
  <si>
    <t>ZIHT</t>
  </si>
  <si>
    <t>Log:In-House Training</t>
  </si>
  <si>
    <t>ZLL1</t>
  </si>
  <si>
    <t>LOG: Lost Time (Test)</t>
  </si>
  <si>
    <t>ZLLL</t>
  </si>
  <si>
    <t>ZLST</t>
  </si>
  <si>
    <t>Log:Lost Time</t>
  </si>
  <si>
    <t>ZMH1</t>
  </si>
  <si>
    <t>Log:Matl Hdlg/Packing</t>
  </si>
  <si>
    <t>ZMTG</t>
  </si>
  <si>
    <t>Log:Attend Meetings</t>
  </si>
  <si>
    <t>ZPDT</t>
  </si>
  <si>
    <t>Log:Regp Pdt Cost</t>
  </si>
  <si>
    <t>ZPEQ</t>
  </si>
  <si>
    <t>Log:Part eval/qualificatn</t>
  </si>
  <si>
    <t>ZPUB</t>
  </si>
  <si>
    <t>Log:Publicity/Trade Promo</t>
  </si>
  <si>
    <t>ZQC</t>
  </si>
  <si>
    <t>Log:Quality Control</t>
  </si>
  <si>
    <t>ZQCC</t>
  </si>
  <si>
    <t>Log:QC Circle</t>
  </si>
  <si>
    <t>ZQUO</t>
  </si>
  <si>
    <t>Log:Proposal/Quotes Prep</t>
  </si>
  <si>
    <t>ZRDS</t>
  </si>
  <si>
    <t>Log:R &amp; D &amp; Support</t>
  </si>
  <si>
    <t>ZRM1</t>
  </si>
  <si>
    <t>Log:Rep&amp;Maint-LD&amp;Bldg</t>
  </si>
  <si>
    <t>ZRM2</t>
  </si>
  <si>
    <t>Log:Rep&amp;Maint-PL&amp;Machy</t>
  </si>
  <si>
    <t>ZRM3</t>
  </si>
  <si>
    <t>Log:Rep&amp;Maint-T&amp;M Equip</t>
  </si>
  <si>
    <t>ZRM4</t>
  </si>
  <si>
    <t>Log:Rep&amp;Maint-OF &amp; Equip</t>
  </si>
  <si>
    <t>ZRM5</t>
  </si>
  <si>
    <t>Log:Rep&amp;Maint-Tool&amp;Jig</t>
  </si>
  <si>
    <t>ZSUP</t>
  </si>
  <si>
    <t>Log:Supervision</t>
  </si>
  <si>
    <t>ZT01</t>
  </si>
  <si>
    <t>SD:Tech Sup/Trg Cus(PR S)</t>
  </si>
  <si>
    <t>ZT02</t>
  </si>
  <si>
    <t>SD:Tech Sup/Trg Cus(PT S)</t>
  </si>
  <si>
    <t>ZT03</t>
  </si>
  <si>
    <t>Log:Training(to Mfg Pers)</t>
  </si>
  <si>
    <t>ZTEN</t>
  </si>
  <si>
    <t>SD: Tender &amp; Proposal</t>
  </si>
  <si>
    <t>ZTRG</t>
  </si>
  <si>
    <t>Log:Conduct Training</t>
  </si>
  <si>
    <t>ZTS1</t>
  </si>
  <si>
    <t>Log:TBshoot/yield improve</t>
  </si>
  <si>
    <t>ZWTY</t>
  </si>
  <si>
    <t>Log:Warranty Services</t>
  </si>
  <si>
    <t>PP:Idle Time</t>
  </si>
  <si>
    <t>Tuberculosis (Unpaid)</t>
  </si>
  <si>
    <t>Maternity Lv (&gt; 2 Child )</t>
  </si>
  <si>
    <t>Prolong Illness (Unpaid)</t>
  </si>
  <si>
    <t>Prolong Illness (Paid)</t>
  </si>
  <si>
    <t>Prolong Illness (1/2 Pay)</t>
  </si>
  <si>
    <t>Exam Leave (1/2 day)</t>
  </si>
  <si>
    <t>Maternity - Ext(1/2 Day)</t>
  </si>
  <si>
    <t>Hardship</t>
  </si>
  <si>
    <t xml:space="preserve">Sea Trial </t>
  </si>
  <si>
    <t>Project Work</t>
  </si>
  <si>
    <t>(f)</t>
  </si>
  <si>
    <t>(g)</t>
  </si>
  <si>
    <t>Form number : OT/06/2010 Rev C</t>
  </si>
  <si>
    <t>Approval</t>
  </si>
  <si>
    <t>#</t>
  </si>
  <si>
    <t>Loh Mun Whye</t>
  </si>
  <si>
    <t>Operation</t>
  </si>
  <si>
    <t>Delivery</t>
  </si>
  <si>
    <t>VTU 249 Calibration</t>
  </si>
  <si>
    <t>OA Assy</t>
  </si>
  <si>
    <t>OA Leak test</t>
  </si>
  <si>
    <t>Lee YC</t>
  </si>
  <si>
    <t>19110/E021-01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</si>
</sst>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d\-mmm\-yy;@"/>
    <numFmt numFmtId="165" formatCode="&quot;$&quot;#,##0.00"/>
    <numFmt numFmtId="166" formatCode="mm/dd/yy;@"/>
    <numFmt numFmtId="167" formatCode="[$-409]dd/mmm/yy;@"/>
  </numFmts>
  <fonts count="2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0" fontId="18" fillId="0" borderId="17" applyNumberFormat="0" applyFill="0" applyAlignment="0" applyProtection="0"/>
  </cellStyleXfs>
  <cellXfs count="179"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quotePrefix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5" fillId="0" borderId="0" xfId="0" applyFont="1" applyBorder="1" applyProtection="1"/>
    <xf numFmtId="0" fontId="4" fillId="0" borderId="0" xfId="0" applyFont="1" applyBorder="1" applyProtection="1"/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Protection="1"/>
    <xf numFmtId="2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2" fontId="3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164" fontId="7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vertical="center"/>
    </xf>
    <xf numFmtId="2" fontId="7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vertical="center"/>
    </xf>
    <xf numFmtId="2" fontId="8" fillId="0" borderId="4" xfId="0" applyNumberFormat="1" applyFont="1" applyFill="1" applyBorder="1" applyAlignment="1" applyProtection="1">
      <alignment horizontal="right" vertical="center"/>
    </xf>
    <xf numFmtId="2" fontId="8" fillId="0" borderId="4" xfId="0" applyNumberFormat="1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right" vertical="center"/>
    </xf>
    <xf numFmtId="0" fontId="9" fillId="0" borderId="4" xfId="0" applyFont="1" applyBorder="1" applyAlignment="1" applyProtection="1">
      <alignment horizontal="right" vertical="center"/>
    </xf>
    <xf numFmtId="0" fontId="12" fillId="0" borderId="4" xfId="0" applyFont="1" applyBorder="1" applyAlignment="1" applyProtection="1">
      <alignment vertical="center"/>
    </xf>
    <xf numFmtId="0" fontId="12" fillId="0" borderId="4" xfId="0" quotePrefix="1" applyFont="1" applyBorder="1" applyAlignment="1" applyProtection="1">
      <alignment vertical="center"/>
    </xf>
    <xf numFmtId="0" fontId="14" fillId="0" borderId="4" xfId="0" quotePrefix="1" applyFont="1" applyBorder="1" applyAlignment="1" applyProtection="1">
      <alignment vertical="center"/>
    </xf>
    <xf numFmtId="0" fontId="14" fillId="0" borderId="4" xfId="0" applyFont="1" applyFill="1" applyBorder="1" applyAlignment="1" applyProtection="1">
      <alignment horizontal="right" vertical="center"/>
    </xf>
    <xf numFmtId="0" fontId="0" fillId="0" borderId="13" xfId="0" applyBorder="1" applyProtection="1"/>
    <xf numFmtId="0" fontId="12" fillId="0" borderId="0" xfId="0" applyFont="1" applyBorder="1" applyProtection="1"/>
    <xf numFmtId="0" fontId="0" fillId="0" borderId="13" xfId="0" quotePrefix="1" applyFont="1" applyBorder="1" applyProtection="1"/>
    <xf numFmtId="0" fontId="13" fillId="0" borderId="15" xfId="0" applyFont="1" applyBorder="1" applyProtection="1"/>
    <xf numFmtId="0" fontId="0" fillId="0" borderId="11" xfId="0" applyBorder="1" applyProtection="1"/>
    <xf numFmtId="0" fontId="4" fillId="0" borderId="11" xfId="0" applyFont="1" applyBorder="1" applyProtection="1"/>
    <xf numFmtId="0" fontId="13" fillId="0" borderId="11" xfId="0" applyFont="1" applyBorder="1" applyProtection="1"/>
    <xf numFmtId="0" fontId="14" fillId="0" borderId="11" xfId="0" applyFont="1" applyBorder="1" applyProtection="1"/>
    <xf numFmtId="0" fontId="0" fillId="0" borderId="2" xfId="0" applyBorder="1" applyProtection="1"/>
    <xf numFmtId="0" fontId="0" fillId="0" borderId="7" xfId="0" applyBorder="1" applyProtection="1"/>
    <xf numFmtId="0" fontId="5" fillId="0" borderId="12" xfId="0" applyFont="1" applyBorder="1" applyProtection="1"/>
    <xf numFmtId="0" fontId="4" fillId="0" borderId="12" xfId="0" applyFont="1" applyBorder="1" applyProtection="1"/>
    <xf numFmtId="0" fontId="0" fillId="0" borderId="12" xfId="0" applyBorder="1" applyProtection="1"/>
    <xf numFmtId="0" fontId="14" fillId="0" borderId="12" xfId="0" applyFont="1" applyBorder="1" applyProtection="1"/>
    <xf numFmtId="0" fontId="0" fillId="0" borderId="15" xfId="0" applyBorder="1" applyProtection="1"/>
    <xf numFmtId="0" fontId="0" fillId="0" borderId="14" xfId="0" applyBorder="1" applyProtection="1"/>
    <xf numFmtId="0" fontId="5" fillId="0" borderId="7" xfId="0" applyFont="1" applyBorder="1" applyProtection="1"/>
    <xf numFmtId="0" fontId="0" fillId="0" borderId="6" xfId="0" applyBorder="1" applyProtection="1"/>
    <xf numFmtId="0" fontId="11" fillId="0" borderId="0" xfId="0" applyFont="1" applyBorder="1" applyProtection="1"/>
    <xf numFmtId="0" fontId="0" fillId="0" borderId="14" xfId="0" applyBorder="1" applyAlignment="1" applyProtection="1">
      <alignment horizontal="left"/>
    </xf>
    <xf numFmtId="0" fontId="10" fillId="2" borderId="12" xfId="0" applyFont="1" applyFill="1" applyBorder="1" applyAlignment="1" applyProtection="1">
      <alignment vertical="center"/>
      <protection locked="0"/>
    </xf>
    <xf numFmtId="0" fontId="14" fillId="0" borderId="15" xfId="0" applyFont="1" applyBorder="1" applyProtection="1"/>
    <xf numFmtId="0" fontId="14" fillId="0" borderId="2" xfId="0" applyFont="1" applyBorder="1" applyProtection="1"/>
    <xf numFmtId="0" fontId="14" fillId="0" borderId="7" xfId="0" applyFont="1" applyBorder="1" applyProtection="1"/>
    <xf numFmtId="165" fontId="14" fillId="0" borderId="9" xfId="0" quotePrefix="1" applyNumberFormat="1" applyFont="1" applyBorder="1" applyAlignment="1" applyProtection="1">
      <alignment horizontal="left"/>
    </xf>
    <xf numFmtId="0" fontId="14" fillId="0" borderId="16" xfId="0" applyFont="1" applyBorder="1" applyAlignment="1" applyProtection="1">
      <alignment horizontal="center"/>
    </xf>
    <xf numFmtId="166" fontId="0" fillId="0" borderId="0" xfId="0" applyNumberFormat="1"/>
    <xf numFmtId="0" fontId="14" fillId="0" borderId="16" xfId="0" applyFont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center"/>
    </xf>
    <xf numFmtId="0" fontId="0" fillId="0" borderId="0" xfId="0" applyNumberFormat="1"/>
    <xf numFmtId="167" fontId="0" fillId="0" borderId="0" xfId="0" applyNumberFormat="1"/>
    <xf numFmtId="9" fontId="0" fillId="0" borderId="0" xfId="1" applyFont="1"/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18" fillId="0" borderId="18" xfId="2" applyBorder="1"/>
    <xf numFmtId="0" fontId="18" fillId="0" borderId="19" xfId="2" applyBorder="1"/>
    <xf numFmtId="0" fontId="0" fillId="3" borderId="3" xfId="0" applyFill="1" applyBorder="1"/>
    <xf numFmtId="0" fontId="0" fillId="4" borderId="20" xfId="0" applyFill="1" applyBorder="1"/>
    <xf numFmtId="0" fontId="0" fillId="3" borderId="21" xfId="0" applyFill="1" applyBorder="1"/>
    <xf numFmtId="0" fontId="0" fillId="4" borderId="22" xfId="0" applyFill="1" applyBorder="1"/>
    <xf numFmtId="0" fontId="0" fillId="0" borderId="0" xfId="0" applyAlignment="1">
      <alignment horizontal="left"/>
    </xf>
    <xf numFmtId="0" fontId="7" fillId="0" borderId="4" xfId="0" applyNumberFormat="1" applyFont="1" applyFill="1" applyBorder="1" applyAlignment="1" applyProtection="1">
      <alignment vertical="center"/>
      <protection locked="0"/>
    </xf>
    <xf numFmtId="0" fontId="0" fillId="0" borderId="0" xfId="0" pivotButton="1"/>
    <xf numFmtId="14" fontId="0" fillId="0" borderId="0" xfId="0" applyNumberFormat="1" applyAlignment="1">
      <alignment horizontal="left"/>
    </xf>
    <xf numFmtId="0" fontId="19" fillId="0" borderId="10" xfId="0" applyFont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5" fillId="5" borderId="3" xfId="0" applyFont="1" applyFill="1" applyBorder="1" applyProtection="1"/>
    <xf numFmtId="0" fontId="5" fillId="5" borderId="0" xfId="0" applyFont="1" applyFill="1" applyBorder="1" applyAlignment="1" applyProtection="1">
      <alignment horizontal="right"/>
    </xf>
    <xf numFmtId="0" fontId="0" fillId="0" borderId="11" xfId="0" applyBorder="1" applyAlignment="1" applyProtection="1">
      <alignment vertical="center"/>
    </xf>
    <xf numFmtId="0" fontId="12" fillId="0" borderId="13" xfId="0" applyFont="1" applyBorder="1" applyAlignment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17" fontId="10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2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/>
    </xf>
    <xf numFmtId="0" fontId="14" fillId="0" borderId="8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14" fillId="0" borderId="13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14" xfId="0" applyFont="1" applyBorder="1" applyAlignment="1" applyProtection="1">
      <alignment horizontal="center"/>
    </xf>
    <xf numFmtId="0" fontId="0" fillId="2" borderId="9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center" vertical="center"/>
    </xf>
    <xf numFmtId="1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Border="1" applyAlignment="1" applyProtection="1">
      <alignment horizontal="left" vertical="center"/>
    </xf>
    <xf numFmtId="0" fontId="5" fillId="6" borderId="10" xfId="0" applyFont="1" applyFill="1" applyBorder="1" applyAlignment="1" applyProtection="1">
      <alignment horizontal="left" vertical="center"/>
    </xf>
    <xf numFmtId="0" fontId="0" fillId="6" borderId="1" xfId="0" applyFill="1" applyBorder="1" applyAlignment="1" applyProtection="1">
      <alignment horizontal="left" vertical="center"/>
    </xf>
    <xf numFmtId="0" fontId="0" fillId="6" borderId="1" xfId="0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 applyProtection="1">
      <alignment horizontal="left" vertical="center"/>
      <protection locked="0"/>
    </xf>
    <xf numFmtId="0" fontId="14" fillId="6" borderId="10" xfId="0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</xf>
    <xf numFmtId="0" fontId="14" fillId="6" borderId="5" xfId="0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horizontal="left" vertical="center"/>
    </xf>
    <xf numFmtId="164" fontId="0" fillId="6" borderId="0" xfId="0" applyNumberFormat="1" applyFill="1" applyAlignment="1" applyProtection="1">
      <alignment vertical="center"/>
    </xf>
    <xf numFmtId="164" fontId="0" fillId="6" borderId="10" xfId="0" applyNumberFormat="1" applyFill="1" applyBorder="1" applyAlignment="1" applyProtection="1">
      <alignment vertical="center"/>
    </xf>
    <xf numFmtId="164" fontId="0" fillId="6" borderId="1" xfId="0" applyNumberFormat="1" applyFill="1" applyBorder="1" applyAlignment="1" applyProtection="1">
      <alignment vertical="center"/>
    </xf>
    <xf numFmtId="164" fontId="0" fillId="6" borderId="10" xfId="0" applyNumberFormat="1" applyFill="1" applyBorder="1" applyAlignment="1" applyProtection="1">
      <alignment horizontal="center" vertical="center"/>
    </xf>
    <xf numFmtId="164" fontId="0" fillId="6" borderId="5" xfId="0" applyNumberFormat="1" applyFill="1" applyBorder="1" applyAlignment="1" applyProtection="1">
      <alignment horizontal="center" vertical="center"/>
    </xf>
    <xf numFmtId="164" fontId="7" fillId="6" borderId="4" xfId="0" applyNumberFormat="1" applyFont="1" applyFill="1" applyBorder="1" applyAlignment="1" applyProtection="1">
      <alignment horizontal="center" vertical="center"/>
      <protection locked="0"/>
    </xf>
    <xf numFmtId="164" fontId="9" fillId="6" borderId="4" xfId="0" applyNumberFormat="1" applyFont="1" applyFill="1" applyBorder="1" applyAlignment="1" applyProtection="1">
      <alignment vertical="center"/>
    </xf>
    <xf numFmtId="164" fontId="0" fillId="6" borderId="0" xfId="0" applyNumberFormat="1" applyFill="1" applyBorder="1" applyProtection="1"/>
    <xf numFmtId="164" fontId="0" fillId="6" borderId="11" xfId="0" applyNumberFormat="1" applyFill="1" applyBorder="1" applyProtection="1"/>
    <xf numFmtId="164" fontId="5" fillId="6" borderId="0" xfId="0" applyNumberFormat="1" applyFont="1" applyFill="1" applyBorder="1" applyProtection="1"/>
    <xf numFmtId="164" fontId="4" fillId="6" borderId="0" xfId="0" applyNumberFormat="1" applyFont="1" applyFill="1" applyBorder="1" applyProtection="1"/>
    <xf numFmtId="164" fontId="5" fillId="6" borderId="12" xfId="0" applyNumberFormat="1" applyFont="1" applyFill="1" applyBorder="1" applyProtection="1"/>
  </cellXfs>
  <cellStyles count="3">
    <cellStyle name="Heading 1" xfId="2" builtinId="16"/>
    <cellStyle name="Normal" xfId="0" builtinId="0"/>
    <cellStyle name="Percent" xfId="1" builtinId="5"/>
  </cellStyles>
  <dxfs count="2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E0E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[sample time sheet.xlsx]Productivity!PivotTable2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Productivity!$B$1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Productivity!$A$2:$A$23</c:f>
              <c:strCache>
                <c:ptCount val="21"/>
                <c:pt idx="0">
                  <c:v>15/7/2019</c:v>
                </c:pt>
                <c:pt idx="1">
                  <c:v>16/7/2019</c:v>
                </c:pt>
                <c:pt idx="2">
                  <c:v>17/7/2019</c:v>
                </c:pt>
                <c:pt idx="3">
                  <c:v>18/7/2019</c:v>
                </c:pt>
                <c:pt idx="4">
                  <c:v>19/7/2019</c:v>
                </c:pt>
                <c:pt idx="5">
                  <c:v>22/7/2019</c:v>
                </c:pt>
                <c:pt idx="6">
                  <c:v>23/7/2019</c:v>
                </c:pt>
                <c:pt idx="7">
                  <c:v>24/7/2019</c:v>
                </c:pt>
                <c:pt idx="8">
                  <c:v>25/7/2019</c:v>
                </c:pt>
                <c:pt idx="9">
                  <c:v>26/7/2019</c:v>
                </c:pt>
                <c:pt idx="10">
                  <c:v>29/7/2019</c:v>
                </c:pt>
                <c:pt idx="11">
                  <c:v>30/7/2019</c:v>
                </c:pt>
                <c:pt idx="12">
                  <c:v>31/7/2019</c:v>
                </c:pt>
                <c:pt idx="13">
                  <c:v>1/8/2019</c:v>
                </c:pt>
                <c:pt idx="14">
                  <c:v>2/8/2019</c:v>
                </c:pt>
                <c:pt idx="15">
                  <c:v>5/8/2019</c:v>
                </c:pt>
                <c:pt idx="16">
                  <c:v>6/8/2019</c:v>
                </c:pt>
                <c:pt idx="17">
                  <c:v>7/8/2019</c:v>
                </c:pt>
                <c:pt idx="18">
                  <c:v>8/8/2019</c:v>
                </c:pt>
                <c:pt idx="19">
                  <c:v>13/8/2019</c:v>
                </c:pt>
                <c:pt idx="20">
                  <c:v>14/8/2019</c:v>
                </c:pt>
              </c:strCache>
            </c:strRef>
          </c:cat>
          <c:val>
            <c:numRef>
              <c:f>Productivity!$B$2:$B$23</c:f>
              <c:numCache>
                <c:formatCode>General</c:formatCode>
                <c:ptCount val="21"/>
                <c:pt idx="0">
                  <c:v>8.5</c:v>
                </c:pt>
                <c:pt idx="1">
                  <c:v>8.5</c:v>
                </c:pt>
                <c:pt idx="2">
                  <c:v>8.5</c:v>
                </c:pt>
                <c:pt idx="3">
                  <c:v>8.5</c:v>
                </c:pt>
                <c:pt idx="4">
                  <c:v>8.5</c:v>
                </c:pt>
                <c:pt idx="5">
                  <c:v>8.5</c:v>
                </c:pt>
                <c:pt idx="6">
                  <c:v>8.5</c:v>
                </c:pt>
                <c:pt idx="7">
                  <c:v>8.5</c:v>
                </c:pt>
                <c:pt idx="8">
                  <c:v>8.5</c:v>
                </c:pt>
                <c:pt idx="9">
                  <c:v>8.5</c:v>
                </c:pt>
                <c:pt idx="10">
                  <c:v>8.5</c:v>
                </c:pt>
                <c:pt idx="11">
                  <c:v>8.5</c:v>
                </c:pt>
                <c:pt idx="12">
                  <c:v>8.5</c:v>
                </c:pt>
                <c:pt idx="13">
                  <c:v>8.5</c:v>
                </c:pt>
                <c:pt idx="14">
                  <c:v>8.5</c:v>
                </c:pt>
                <c:pt idx="15">
                  <c:v>8.5</c:v>
                </c:pt>
                <c:pt idx="16">
                  <c:v>8.5</c:v>
                </c:pt>
                <c:pt idx="17">
                  <c:v>8.5</c:v>
                </c:pt>
                <c:pt idx="18">
                  <c:v>8.5</c:v>
                </c:pt>
                <c:pt idx="19">
                  <c:v>8.5</c:v>
                </c:pt>
                <c:pt idx="20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86-497F-9775-334058544F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7170432"/>
        <c:axId val="90056960"/>
      </c:lineChart>
      <c:catAx>
        <c:axId val="87170432"/>
        <c:scaling>
          <c:orientation val="minMax"/>
        </c:scaling>
        <c:delete val="0"/>
        <c:axPos val="b"/>
        <c:numFmt formatCode="d\/m;@" sourceLinked="0"/>
        <c:majorTickMark val="none"/>
        <c:minorTickMark val="none"/>
        <c:tickLblPos val="nextTo"/>
        <c:crossAx val="90056960"/>
        <c:crosses val="autoZero"/>
        <c:auto val="1"/>
        <c:lblAlgn val="ctr"/>
        <c:lblOffset val="100"/>
        <c:noMultiLvlLbl val="0"/>
      </c:catAx>
      <c:valAx>
        <c:axId val="900569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7170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83820</xdr:colOff>
          <xdr:row>0</xdr:row>
          <xdr:rowOff>76200</xdr:rowOff>
        </xdr:from>
        <xdr:to>
          <xdr:col>4</xdr:col>
          <xdr:colOff>0</xdr:colOff>
          <xdr:row>1</xdr:row>
          <xdr:rowOff>182880</xdr:rowOff>
        </xdr:to>
        <xdr:sp macro="" textlink="">
          <xdr:nvSpPr>
            <xdr:cNvPr id="1138" name="Object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83820</xdr:colOff>
          <xdr:row>47</xdr:row>
          <xdr:rowOff>76200</xdr:rowOff>
        </xdr:from>
        <xdr:to>
          <xdr:col>4</xdr:col>
          <xdr:colOff>0</xdr:colOff>
          <xdr:row>48</xdr:row>
          <xdr:rowOff>182880</xdr:rowOff>
        </xdr:to>
        <xdr:sp macro="" textlink="">
          <xdr:nvSpPr>
            <xdr:cNvPr id="1141" name="Object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83820</xdr:colOff>
          <xdr:row>94</xdr:row>
          <xdr:rowOff>76200</xdr:rowOff>
        </xdr:from>
        <xdr:to>
          <xdr:col>4</xdr:col>
          <xdr:colOff>0</xdr:colOff>
          <xdr:row>95</xdr:row>
          <xdr:rowOff>182880</xdr:rowOff>
        </xdr:to>
        <xdr:sp macro="" textlink="">
          <xdr:nvSpPr>
            <xdr:cNvPr id="1142" name="Object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83820</xdr:colOff>
          <xdr:row>141</xdr:row>
          <xdr:rowOff>76200</xdr:rowOff>
        </xdr:from>
        <xdr:to>
          <xdr:col>4</xdr:col>
          <xdr:colOff>0</xdr:colOff>
          <xdr:row>142</xdr:row>
          <xdr:rowOff>182880</xdr:rowOff>
        </xdr:to>
        <xdr:sp macro="" textlink="">
          <xdr:nvSpPr>
            <xdr:cNvPr id="1143" name="Object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83820</xdr:colOff>
          <xdr:row>188</xdr:row>
          <xdr:rowOff>76200</xdr:rowOff>
        </xdr:from>
        <xdr:to>
          <xdr:col>4</xdr:col>
          <xdr:colOff>0</xdr:colOff>
          <xdr:row>189</xdr:row>
          <xdr:rowOff>182880</xdr:rowOff>
        </xdr:to>
        <xdr:sp macro="" textlink="">
          <xdr:nvSpPr>
            <xdr:cNvPr id="1144" name="Object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83820</xdr:colOff>
          <xdr:row>235</xdr:row>
          <xdr:rowOff>76200</xdr:rowOff>
        </xdr:from>
        <xdr:to>
          <xdr:col>4</xdr:col>
          <xdr:colOff>0</xdr:colOff>
          <xdr:row>236</xdr:row>
          <xdr:rowOff>182880</xdr:rowOff>
        </xdr:to>
        <xdr:sp macro="" textlink="">
          <xdr:nvSpPr>
            <xdr:cNvPr id="1145" name="Object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83820</xdr:colOff>
          <xdr:row>235</xdr:row>
          <xdr:rowOff>76200</xdr:rowOff>
        </xdr:from>
        <xdr:to>
          <xdr:col>4</xdr:col>
          <xdr:colOff>0</xdr:colOff>
          <xdr:row>236</xdr:row>
          <xdr:rowOff>182880</xdr:rowOff>
        </xdr:to>
        <xdr:sp macro="" textlink="">
          <xdr:nvSpPr>
            <xdr:cNvPr id="1146" name="Object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83820</xdr:colOff>
          <xdr:row>282</xdr:row>
          <xdr:rowOff>76200</xdr:rowOff>
        </xdr:from>
        <xdr:to>
          <xdr:col>4</xdr:col>
          <xdr:colOff>0</xdr:colOff>
          <xdr:row>283</xdr:row>
          <xdr:rowOff>182880</xdr:rowOff>
        </xdr:to>
        <xdr:sp macro="" textlink="">
          <xdr:nvSpPr>
            <xdr:cNvPr id="1147" name="Object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83820</xdr:colOff>
          <xdr:row>329</xdr:row>
          <xdr:rowOff>76200</xdr:rowOff>
        </xdr:from>
        <xdr:to>
          <xdr:col>4</xdr:col>
          <xdr:colOff>0</xdr:colOff>
          <xdr:row>330</xdr:row>
          <xdr:rowOff>182880</xdr:rowOff>
        </xdr:to>
        <xdr:sp macro="" textlink="">
          <xdr:nvSpPr>
            <xdr:cNvPr id="1148" name="Object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83820</xdr:colOff>
          <xdr:row>376</xdr:row>
          <xdr:rowOff>76200</xdr:rowOff>
        </xdr:from>
        <xdr:to>
          <xdr:col>4</xdr:col>
          <xdr:colOff>0</xdr:colOff>
          <xdr:row>377</xdr:row>
          <xdr:rowOff>182880</xdr:rowOff>
        </xdr:to>
        <xdr:sp macro="" textlink="">
          <xdr:nvSpPr>
            <xdr:cNvPr id="1149" name="Object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83820</xdr:colOff>
          <xdr:row>423</xdr:row>
          <xdr:rowOff>76200</xdr:rowOff>
        </xdr:from>
        <xdr:to>
          <xdr:col>4</xdr:col>
          <xdr:colOff>0</xdr:colOff>
          <xdr:row>424</xdr:row>
          <xdr:rowOff>182880</xdr:rowOff>
        </xdr:to>
        <xdr:sp macro="" textlink="">
          <xdr:nvSpPr>
            <xdr:cNvPr id="1150" name="Object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0</xdr:row>
      <xdr:rowOff>61911</xdr:rowOff>
    </xdr:from>
    <xdr:to>
      <xdr:col>19</xdr:col>
      <xdr:colOff>552450</xdr:colOff>
      <xdr:row>25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190500</xdr:colOff>
          <xdr:row>26</xdr:row>
          <xdr:rowOff>60960</xdr:rowOff>
        </xdr:from>
        <xdr:to>
          <xdr:col>3</xdr:col>
          <xdr:colOff>952500</xdr:colOff>
          <xdr:row>29</xdr:row>
          <xdr:rowOff>144780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5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SG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Refresh</a:t>
              </a:r>
            </a:p>
          </xdr:txBody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e Chai Lay" refreshedDate="43692.647253124996" createdVersion="4" refreshedVersion="6" minRefreshableVersion="3" recordCount="320" xr:uid="{00000000-000A-0000-FFFF-FFFF00000000}">
  <cacheSource type="worksheet">
    <worksheetSource ref="A1:F321" sheet="Sheet2"/>
  </cacheSource>
  <cacheFields count="6">
    <cacheField name="Emp NO" numFmtId="0">
      <sharedItems containsMixedTypes="1" containsNumber="1" containsInteger="1" minValue="11000004" maxValue="11000004"/>
    </cacheField>
    <cacheField name="Workdate" numFmtId="14">
      <sharedItems containsDate="1" containsMixedTypes="1" minDate="2018-04-01T00:00:00" maxDate="2019-08-15T00:00:00" count="110">
        <s v="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13T00:00:00"/>
        <d v="2019-08-14T00:00:00"/>
        <d v="2018-08-07T00:00:00" u="1"/>
        <d v="2018-05-01T00:00:00" u="1"/>
        <d v="2018-08-03T00:00:00" u="1"/>
        <d v="2018-07-18T00:00:00" u="1"/>
        <d v="2018-04-12T00:00:00" u="1"/>
        <d v="2018-04-08T00:00:00" u="1"/>
        <d v="2018-07-10T00:00:00" u="1"/>
        <d v="2018-04-04T00:00:00" u="1"/>
        <d v="2018-07-06T00:00:00" u="1"/>
        <d v="2018-07-02T00:00:00" u="1"/>
        <d v="2018-05-28T00:00:00" u="1"/>
        <d v="2018-06-09T00:00:00" u="1"/>
        <d v="2018-05-24T00:00:00" u="1"/>
        <d v="2018-06-05T00:00:00" u="1"/>
        <d v="2018-05-20T00:00:00" u="1"/>
        <d v="2018-06-01T00:00:00" u="1"/>
        <d v="2018-05-16T00:00:00" u="1"/>
        <d v="2018-05-12T00:00:00" u="1"/>
        <d v="2018-08-14T00:00:00" u="1"/>
        <d v="2018-05-08T00:00:00" u="1"/>
        <d v="2018-08-10T00:00:00" u="1"/>
        <d v="2018-07-25T00:00:00" u="1"/>
        <d v="2018-05-04T00:00:00" u="1"/>
        <d v="2018-08-06T00:00:00" u="1"/>
        <d v="2018-08-02T00:00:00" u="1"/>
        <d v="2018-07-17T00:00:00" u="1"/>
        <d v="2018-04-11T00:00:00" u="1"/>
        <d v="2018-04-07T00:00:00" u="1"/>
        <d v="2018-07-09T00:00:00" u="1"/>
        <d v="2018-04-03T00:00:00" u="1"/>
        <d v="2018-07-05T00:00:00" u="1"/>
        <d v="2018-07-01T00:00:00" u="1"/>
        <d v="2018-05-31T00:00:00" u="1"/>
        <d v="2018-06-12T00:00:00" u="1"/>
        <d v="2018-05-27T00:00:00" u="1"/>
        <d v="2018-06-08T00:00:00" u="1"/>
        <d v="2018-05-23T00:00:00" u="1"/>
        <d v="2018-06-04T00:00:00" u="1"/>
        <d v="2018-05-19T00:00:00" u="1"/>
        <d v="2018-05-15T00:00:00" u="1"/>
        <d v="2018-05-11T00:00:00" u="1"/>
        <d v="2018-08-13T00:00:00" u="1"/>
        <d v="2018-05-07T00:00:00" u="1"/>
        <d v="2018-07-24T00:00:00" u="1"/>
        <d v="2018-05-03T00:00:00" u="1"/>
        <d v="2018-07-20T00:00:00" u="1"/>
        <d v="2018-08-01T00:00:00" u="1"/>
        <d v="2018-07-16T00:00:00" u="1"/>
        <d v="2018-04-10T00:00:00" u="1"/>
        <d v="2018-07-12T00:00:00" u="1"/>
        <d v="2018-04-06T00:00:00" u="1"/>
        <d v="2018-07-08T00:00:00" u="1"/>
        <d v="2018-04-02T00:00:00" u="1"/>
        <d v="2018-07-04T00:00:00" u="1"/>
        <d v="2018-05-30T00:00:00" u="1"/>
        <d v="2018-06-11T00:00:00" u="1"/>
        <d v="2018-05-26T00:00:00" u="1"/>
        <d v="2018-06-07T00:00:00" u="1"/>
        <d v="2018-05-22T00:00:00" u="1"/>
        <d v="2018-06-03T00:00:00" u="1"/>
        <d v="2018-05-18T00:00:00" u="1"/>
        <d v="2018-05-14T00:00:00" u="1"/>
        <d v="2018-07-31T00:00:00" u="1"/>
        <d v="2018-05-10T00:00:00" u="1"/>
        <d v="2018-07-27T00:00:00" u="1"/>
        <d v="2018-05-06T00:00:00" u="1"/>
        <d v="2018-08-08T00:00:00" u="1"/>
        <d v="2018-07-23T00:00:00" u="1"/>
        <d v="2018-05-02T00:00:00" u="1"/>
        <d v="2018-07-19T00:00:00" u="1"/>
        <d v="2018-04-09T00:00:00" u="1"/>
        <d v="2018-07-11T00:00:00" u="1"/>
        <d v="2018-04-05T00:00:00" u="1"/>
        <d v="2018-07-07T00:00:00" u="1"/>
        <d v="2018-04-01T00:00:00" u="1"/>
        <d v="2018-07-03T00:00:00" u="1"/>
        <d v="2018-05-29T00:00:00" u="1"/>
        <d v="2018-06-10T00:00:00" u="1"/>
        <d v="2018-05-25T00:00:00" u="1"/>
        <d v="2018-06-06T00:00:00" u="1"/>
        <d v="2018-05-21T00:00:00" u="1"/>
        <d v="2018-06-02T00:00:00" u="1"/>
        <d v="2018-05-17T00:00:00" u="1"/>
        <d v="2018-05-13T00:00:00" u="1"/>
        <d v="2018-07-30T00:00:00" u="1"/>
        <d v="2018-05-09T00:00:00" u="1"/>
        <d v="2018-07-26T00:00:00" u="1"/>
        <d v="2018-05-05T00:00:00" u="1"/>
      </sharedItems>
    </cacheField>
    <cacheField name="Job Code (WBS)" numFmtId="0">
      <sharedItems/>
    </cacheField>
    <cacheField name="A/ATYPE" numFmtId="0">
      <sharedItems containsMixedTypes="1" containsNumber="1" containsInteger="1" minValue="0" maxValue="0"/>
    </cacheField>
    <cacheField name="CAT-HOURS" numFmtId="0">
      <sharedItems containsMixedTypes="1" containsNumber="1" minValue="1" maxValue="8.5"/>
    </cacheField>
    <cacheField name="Emp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0">
  <r>
    <s v=""/>
    <x v="0"/>
    <s v=""/>
    <s v=""/>
    <s v=""/>
    <s v=""/>
  </r>
  <r>
    <n v="11000004"/>
    <x v="1"/>
    <s v="16110/N024-1"/>
    <s v=""/>
    <n v="8.5"/>
    <s v="LEE CHAI LAY"/>
  </r>
  <r>
    <n v="11000004"/>
    <x v="2"/>
    <s v="16110/N024-1"/>
    <s v=""/>
    <n v="8.5"/>
    <s v="LEE CHAI LAY"/>
  </r>
  <r>
    <n v="11000004"/>
    <x v="3"/>
    <s v=""/>
    <s v="ANNH"/>
    <n v="4.25"/>
    <s v="LEE CHAI LAY"/>
  </r>
  <r>
    <n v="11000004"/>
    <x v="3"/>
    <s v="16110/N024-1"/>
    <s v=""/>
    <n v="4.25"/>
    <s v="LEE CHAI LAY"/>
  </r>
  <r>
    <n v="11000004"/>
    <x v="4"/>
    <s v="16110/N024-1"/>
    <s v=""/>
    <n v="4.25"/>
    <s v="LEE CHAI LAY"/>
  </r>
  <r>
    <n v="11000004"/>
    <x v="4"/>
    <s v="16110/S047-1-W"/>
    <s v=""/>
    <n v="4.25"/>
    <s v="LEE CHAI LAY"/>
  </r>
  <r>
    <n v="11000004"/>
    <x v="5"/>
    <s v="16110/S047-1-W"/>
    <s v=""/>
    <n v="4.25"/>
    <s v="LEE CHAI LAY"/>
  </r>
  <r>
    <n v="11000004"/>
    <x v="5"/>
    <s v="19110/PRET186-14"/>
    <s v=""/>
    <n v="4.25"/>
    <s v="LEE CHAI LAY"/>
  </r>
  <r>
    <n v="11000004"/>
    <x v="6"/>
    <s v="19110/PRET186-14"/>
    <s v=""/>
    <n v="1"/>
    <s v="LEE CHAI LAY"/>
  </r>
  <r>
    <n v="11000004"/>
    <x v="6"/>
    <s v="19110/PRET186-20"/>
    <s v=""/>
    <n v="3.25"/>
    <s v="LEE CHAI LAY"/>
  </r>
  <r>
    <n v="11000004"/>
    <x v="6"/>
    <s v="16110/S047-1-W"/>
    <s v=""/>
    <n v="4.25"/>
    <s v="LEE CHAI LAY"/>
  </r>
  <r>
    <n v="11000004"/>
    <x v="7"/>
    <s v="16110/N024-1"/>
    <s v=""/>
    <n v="4.25"/>
    <s v="LEE CHAI LAY"/>
  </r>
  <r>
    <n v="11000004"/>
    <x v="7"/>
    <s v="18110/T068-1-W"/>
    <s v=""/>
    <n v="4.25"/>
    <s v="LEE CHAI LAY"/>
  </r>
  <r>
    <n v="11000004"/>
    <x v="8"/>
    <s v="19110/PRET186-14"/>
    <s v=""/>
    <n v="4.25"/>
    <s v="LEE CHAI LAY"/>
  </r>
  <r>
    <n v="11000004"/>
    <x v="8"/>
    <s v="19110/PRET186-20"/>
    <s v=""/>
    <n v="4.25"/>
    <s v="LEE CHAI LAY"/>
  </r>
  <r>
    <n v="11000004"/>
    <x v="9"/>
    <s v="16110/S047-1-W"/>
    <s v=""/>
    <n v="4.25"/>
    <s v="LEE CHAI LAY"/>
  </r>
  <r>
    <n v="11000004"/>
    <x v="9"/>
    <s v="16110/S047-1-W"/>
    <s v=""/>
    <n v="4.25"/>
    <s v="LEE CHAI LAY"/>
  </r>
  <r>
    <n v="11000004"/>
    <x v="10"/>
    <s v="19110/PRET186-20"/>
    <s v=""/>
    <n v="4.25"/>
    <s v="LEE CHAI LAY"/>
  </r>
  <r>
    <n v="11000004"/>
    <x v="10"/>
    <s v=""/>
    <s v="ANNH"/>
    <n v="4.25"/>
    <s v="LEE CHAI LAY"/>
  </r>
  <r>
    <n v="11000004"/>
    <x v="11"/>
    <s v="16110/S047-1-W"/>
    <s v=""/>
    <n v="4.25"/>
    <s v="LEE CHAI LAY"/>
  </r>
  <r>
    <n v="11000004"/>
    <x v="11"/>
    <s v="16110/S047-1-W"/>
    <s v=""/>
    <n v="4.25"/>
    <s v="LEE CHAI LAY"/>
  </r>
  <r>
    <n v="11000004"/>
    <x v="12"/>
    <s v="19110/PRET186-14"/>
    <s v=""/>
    <n v="4.25"/>
    <s v="LEE CHAI LAY"/>
  </r>
  <r>
    <n v="11000004"/>
    <x v="12"/>
    <s v="19110/T074-1"/>
    <s v=""/>
    <n v="4.25"/>
    <s v="LEE CHAI LAY"/>
  </r>
  <r>
    <n v="11000004"/>
    <x v="13"/>
    <s v="19110/PRET186-14"/>
    <s v=""/>
    <n v="4.25"/>
    <s v="LEE CHAI LAY"/>
  </r>
  <r>
    <n v="11000004"/>
    <x v="13"/>
    <s v="19110/T074-1"/>
    <s v=""/>
    <n v="3.25"/>
    <s v="LEE CHAI LAY"/>
  </r>
  <r>
    <n v="11000004"/>
    <x v="13"/>
    <s v=""/>
    <s v="ZMTG"/>
    <n v="1"/>
    <s v="LEE CHAI LAY"/>
  </r>
  <r>
    <n v="11000004"/>
    <x v="14"/>
    <s v="19110/PRET186-14"/>
    <s v=""/>
    <n v="4.25"/>
    <s v="LEE CHAI LAY"/>
  </r>
  <r>
    <n v="11000004"/>
    <x v="14"/>
    <s v="16110/S047-1-W"/>
    <s v=""/>
    <n v="4.25"/>
    <s v="LEE CHAI LAY"/>
  </r>
  <r>
    <n v="11000004"/>
    <x v="15"/>
    <s v="19110/PRET186-14"/>
    <s v=""/>
    <n v="4.25"/>
    <s v="LEE CHAI LAY"/>
  </r>
  <r>
    <n v="11000004"/>
    <x v="15"/>
    <s v=""/>
    <n v="0"/>
    <n v="4.25"/>
    <s v="LEE CHAI LAY"/>
  </r>
  <r>
    <n v="11000004"/>
    <x v="16"/>
    <s v="16110/S047-1-W"/>
    <s v=""/>
    <n v="8.5"/>
    <s v="LEE CHAI LAY"/>
  </r>
  <r>
    <n v="11000004"/>
    <x v="17"/>
    <s v="16110/S047-1-W"/>
    <s v=""/>
    <n v="8.5"/>
    <s v="LEE CHAI LAY"/>
  </r>
  <r>
    <n v="11000004"/>
    <x v="18"/>
    <s v="16110/S047-1-W"/>
    <s v=""/>
    <n v="8.5"/>
    <s v="LEE CHAI LAY"/>
  </r>
  <r>
    <n v="11000004"/>
    <x v="19"/>
    <s v="16110/S047-1-W"/>
    <s v=""/>
    <n v="8.5"/>
    <s v="LEE CHAI LAY"/>
  </r>
  <r>
    <n v="11000004"/>
    <x v="20"/>
    <s v=""/>
    <n v="0"/>
    <n v="4.25"/>
    <s v="LEE CHAI LAY"/>
  </r>
  <r>
    <n v="11000004"/>
    <x v="20"/>
    <s v=""/>
    <n v="0"/>
    <n v="4.25"/>
    <s v="LEE CHAI LAY"/>
  </r>
  <r>
    <n v="11000004"/>
    <x v="21"/>
    <s v=""/>
    <n v="0"/>
    <n v="4.25"/>
    <s v="LEE CHAI LAY"/>
  </r>
  <r>
    <n v="11000004"/>
    <x v="21"/>
    <s v=""/>
    <n v="0"/>
    <n v="4.25"/>
    <s v="LEE CHAI LAY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  <r>
    <s v=""/>
    <x v="0"/>
    <s v="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chartFormat="1">
  <location ref="A1:B23" firstHeaderRow="1" firstDataRow="1" firstDataCol="1"/>
  <pivotFields count="6">
    <pivotField showAll="0"/>
    <pivotField axis="axisRow" showAll="0" sortType="ascending">
      <items count="111">
        <item x="0"/>
        <item m="1" x="96"/>
        <item m="1" x="74"/>
        <item m="1" x="51"/>
        <item m="1" x="29"/>
        <item m="1" x="94"/>
        <item m="1" x="72"/>
        <item m="1" x="49"/>
        <item m="1" x="27"/>
        <item m="1" x="92"/>
        <item m="1" x="70"/>
        <item m="1" x="48"/>
        <item m="1" x="26"/>
        <item m="1" x="23"/>
        <item m="1" x="90"/>
        <item m="1" x="66"/>
        <item m="1" x="44"/>
        <item m="1" x="109"/>
        <item m="1" x="87"/>
        <item m="1" x="64"/>
        <item m="1" x="41"/>
        <item m="1" x="107"/>
        <item m="1" x="85"/>
        <item m="1" x="62"/>
        <item m="1" x="39"/>
        <item m="1" x="105"/>
        <item m="1" x="83"/>
        <item m="1" x="61"/>
        <item m="1" x="38"/>
        <item m="1" x="104"/>
        <item m="1" x="82"/>
        <item m="1" x="60"/>
        <item m="1" x="36"/>
        <item m="1" x="102"/>
        <item m="1" x="80"/>
        <item m="1" x="58"/>
        <item m="1" x="34"/>
        <item m="1" x="100"/>
        <item m="1" x="78"/>
        <item m="1" x="56"/>
        <item m="1" x="32"/>
        <item m="1" x="98"/>
        <item m="1" x="76"/>
        <item m="1" x="54"/>
        <item m="1" x="37"/>
        <item m="1" x="103"/>
        <item m="1" x="81"/>
        <item m="1" x="59"/>
        <item m="1" x="35"/>
        <item m="1" x="101"/>
        <item m="1" x="79"/>
        <item m="1" x="57"/>
        <item m="1" x="33"/>
        <item m="1" x="99"/>
        <item m="1" x="77"/>
        <item m="1" x="55"/>
        <item m="1" x="53"/>
        <item m="1" x="31"/>
        <item m="1" x="97"/>
        <item m="1" x="75"/>
        <item m="1" x="52"/>
        <item m="1" x="30"/>
        <item m="1" x="95"/>
        <item m="1" x="73"/>
        <item m="1" x="50"/>
        <item m="1" x="28"/>
        <item m="1" x="93"/>
        <item m="1" x="71"/>
        <item m="1" x="69"/>
        <item m="1" x="47"/>
        <item m="1" x="25"/>
        <item m="1" x="91"/>
        <item m="1" x="67"/>
        <item m="1" x="89"/>
        <item m="1" x="65"/>
        <item m="1" x="43"/>
        <item m="1" x="108"/>
        <item m="1" x="86"/>
        <item m="1" x="106"/>
        <item m="1" x="84"/>
        <item m="1" x="68"/>
        <item m="1" x="46"/>
        <item m="1" x="24"/>
        <item m="1" x="45"/>
        <item m="1" x="22"/>
        <item m="1" x="88"/>
        <item m="1" x="42"/>
        <item m="1" x="63"/>
        <item m="1" x="4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showAll="0"/>
    <pivotField dataField="1" showAll="0"/>
    <pivotField showAll="0"/>
  </pivotFields>
  <rowFields count="1">
    <field x="1"/>
  </rowFields>
  <rowItems count="22"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 t="grand">
      <x/>
    </i>
  </rowItems>
  <colItems count="1">
    <i/>
  </colItems>
  <dataFields count="1">
    <dataField name="Sum of CAT-HOURS" fld="4" baseField="0" baseItem="2355064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1" type="captionGreaterThan" evalOrder="-1" id="2" stringValue1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1.bin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V470"/>
  <sheetViews>
    <sheetView tabSelected="1" view="pageBreakPreview" topLeftCell="A7" zoomScale="55" zoomScaleNormal="55" zoomScaleSheetLayoutView="55" zoomScalePageLayoutView="40" workbookViewId="0">
      <selection activeCell="I13" sqref="I13"/>
    </sheetView>
  </sheetViews>
  <sheetFormatPr defaultRowHeight="18" x14ac:dyDescent="0.3"/>
  <cols>
    <col min="1" max="1" width="10" style="2" customWidth="1"/>
    <col min="2" max="2" width="16.33203125" style="167" bestFit="1" customWidth="1"/>
    <col min="3" max="3" width="11.6640625" style="3" customWidth="1"/>
    <col min="4" max="4" width="10" style="2" customWidth="1"/>
    <col min="5" max="5" width="11" style="3" customWidth="1"/>
    <col min="6" max="6" width="10.33203125" style="2" bestFit="1" customWidth="1"/>
    <col min="7" max="7" width="9.5546875" style="2" customWidth="1"/>
    <col min="8" max="8" width="9.33203125" style="2" customWidth="1"/>
    <col min="9" max="9" width="11.5546875" style="2" bestFit="1" customWidth="1"/>
    <col min="10" max="10" width="9.33203125" style="2" customWidth="1"/>
    <col min="11" max="11" width="13.109375" style="2" customWidth="1"/>
    <col min="12" max="12" width="14.44140625" style="2" customWidth="1"/>
    <col min="13" max="13" width="10.109375" style="16" customWidth="1"/>
    <col min="14" max="14" width="11" style="16" customWidth="1"/>
    <col min="15" max="15" width="8.6640625" style="16" customWidth="1"/>
    <col min="16" max="16" width="10.44140625" style="16" customWidth="1"/>
    <col min="17" max="17" width="5.5546875" style="16" customWidth="1"/>
    <col min="18" max="18" width="4" style="2" customWidth="1"/>
    <col min="19" max="19" width="37.88671875" style="166" bestFit="1" customWidth="1"/>
    <col min="20" max="20" width="10.44140625" style="2" customWidth="1"/>
    <col min="21" max="21" width="20.109375" style="2" customWidth="1"/>
    <col min="22" max="22" width="97.33203125" style="14" bestFit="1" customWidth="1"/>
    <col min="23" max="24" width="9.109375" style="2"/>
    <col min="25" max="25" width="11.5546875" style="2" bestFit="1" customWidth="1"/>
    <col min="26" max="257" width="9.109375" style="2"/>
    <col min="258" max="258" width="10.5546875" style="2" customWidth="1"/>
    <col min="259" max="259" width="17.88671875" style="2" customWidth="1"/>
    <col min="260" max="260" width="11.33203125" style="2" customWidth="1"/>
    <col min="261" max="261" width="10.33203125" style="2" customWidth="1"/>
    <col min="262" max="262" width="11.33203125" style="2" customWidth="1"/>
    <col min="263" max="263" width="9.88671875" style="2" customWidth="1"/>
    <col min="264" max="264" width="7.44140625" style="2" customWidth="1"/>
    <col min="265" max="265" width="7.6640625" style="2" customWidth="1"/>
    <col min="266" max="266" width="9.33203125" style="2" customWidth="1"/>
    <col min="267" max="267" width="13.88671875" style="2" customWidth="1"/>
    <col min="268" max="268" width="11.33203125" style="2" customWidth="1"/>
    <col min="269" max="269" width="9.5546875" style="2" customWidth="1"/>
    <col min="270" max="270" width="9" style="2" customWidth="1"/>
    <col min="271" max="271" width="8.109375" style="2" customWidth="1"/>
    <col min="272" max="272" width="10.109375" style="2" customWidth="1"/>
    <col min="273" max="273" width="6.6640625" style="2" customWidth="1"/>
    <col min="274" max="274" width="7.88671875" style="2" customWidth="1"/>
    <col min="275" max="275" width="10.5546875" style="2" customWidth="1"/>
    <col min="276" max="276" width="35.5546875" style="2" customWidth="1"/>
    <col min="277" max="277" width="10.109375" style="2" customWidth="1"/>
    <col min="278" max="278" width="51.88671875" style="2" customWidth="1"/>
    <col min="279" max="280" width="9.109375" style="2"/>
    <col min="281" max="281" width="11.5546875" style="2" bestFit="1" customWidth="1"/>
    <col min="282" max="513" width="9.109375" style="2"/>
    <col min="514" max="514" width="10.5546875" style="2" customWidth="1"/>
    <col min="515" max="515" width="17.88671875" style="2" customWidth="1"/>
    <col min="516" max="516" width="11.33203125" style="2" customWidth="1"/>
    <col min="517" max="517" width="10.33203125" style="2" customWidth="1"/>
    <col min="518" max="518" width="11.33203125" style="2" customWidth="1"/>
    <col min="519" max="519" width="9.88671875" style="2" customWidth="1"/>
    <col min="520" max="520" width="7.44140625" style="2" customWidth="1"/>
    <col min="521" max="521" width="7.6640625" style="2" customWidth="1"/>
    <col min="522" max="522" width="9.33203125" style="2" customWidth="1"/>
    <col min="523" max="523" width="13.88671875" style="2" customWidth="1"/>
    <col min="524" max="524" width="11.33203125" style="2" customWidth="1"/>
    <col min="525" max="525" width="9.5546875" style="2" customWidth="1"/>
    <col min="526" max="526" width="9" style="2" customWidth="1"/>
    <col min="527" max="527" width="8.109375" style="2" customWidth="1"/>
    <col min="528" max="528" width="10.109375" style="2" customWidth="1"/>
    <col min="529" max="529" width="6.6640625" style="2" customWidth="1"/>
    <col min="530" max="530" width="7.88671875" style="2" customWidth="1"/>
    <col min="531" max="531" width="10.5546875" style="2" customWidth="1"/>
    <col min="532" max="532" width="35.5546875" style="2" customWidth="1"/>
    <col min="533" max="533" width="10.109375" style="2" customWidth="1"/>
    <col min="534" max="534" width="51.88671875" style="2" customWidth="1"/>
    <col min="535" max="536" width="9.109375" style="2"/>
    <col min="537" max="537" width="11.5546875" style="2" bestFit="1" customWidth="1"/>
    <col min="538" max="769" width="9.109375" style="2"/>
    <col min="770" max="770" width="10.5546875" style="2" customWidth="1"/>
    <col min="771" max="771" width="17.88671875" style="2" customWidth="1"/>
    <col min="772" max="772" width="11.33203125" style="2" customWidth="1"/>
    <col min="773" max="773" width="10.33203125" style="2" customWidth="1"/>
    <col min="774" max="774" width="11.33203125" style="2" customWidth="1"/>
    <col min="775" max="775" width="9.88671875" style="2" customWidth="1"/>
    <col min="776" max="776" width="7.44140625" style="2" customWidth="1"/>
    <col min="777" max="777" width="7.6640625" style="2" customWidth="1"/>
    <col min="778" max="778" width="9.33203125" style="2" customWidth="1"/>
    <col min="779" max="779" width="13.88671875" style="2" customWidth="1"/>
    <col min="780" max="780" width="11.33203125" style="2" customWidth="1"/>
    <col min="781" max="781" width="9.5546875" style="2" customWidth="1"/>
    <col min="782" max="782" width="9" style="2" customWidth="1"/>
    <col min="783" max="783" width="8.109375" style="2" customWidth="1"/>
    <col min="784" max="784" width="10.109375" style="2" customWidth="1"/>
    <col min="785" max="785" width="6.6640625" style="2" customWidth="1"/>
    <col min="786" max="786" width="7.88671875" style="2" customWidth="1"/>
    <col min="787" max="787" width="10.5546875" style="2" customWidth="1"/>
    <col min="788" max="788" width="35.5546875" style="2" customWidth="1"/>
    <col min="789" max="789" width="10.109375" style="2" customWidth="1"/>
    <col min="790" max="790" width="51.88671875" style="2" customWidth="1"/>
    <col min="791" max="792" width="9.109375" style="2"/>
    <col min="793" max="793" width="11.5546875" style="2" bestFit="1" customWidth="1"/>
    <col min="794" max="1025" width="9.109375" style="2"/>
    <col min="1026" max="1026" width="10.5546875" style="2" customWidth="1"/>
    <col min="1027" max="1027" width="17.88671875" style="2" customWidth="1"/>
    <col min="1028" max="1028" width="11.33203125" style="2" customWidth="1"/>
    <col min="1029" max="1029" width="10.33203125" style="2" customWidth="1"/>
    <col min="1030" max="1030" width="11.33203125" style="2" customWidth="1"/>
    <col min="1031" max="1031" width="9.88671875" style="2" customWidth="1"/>
    <col min="1032" max="1032" width="7.44140625" style="2" customWidth="1"/>
    <col min="1033" max="1033" width="7.6640625" style="2" customWidth="1"/>
    <col min="1034" max="1034" width="9.33203125" style="2" customWidth="1"/>
    <col min="1035" max="1035" width="13.88671875" style="2" customWidth="1"/>
    <col min="1036" max="1036" width="11.33203125" style="2" customWidth="1"/>
    <col min="1037" max="1037" width="9.5546875" style="2" customWidth="1"/>
    <col min="1038" max="1038" width="9" style="2" customWidth="1"/>
    <col min="1039" max="1039" width="8.109375" style="2" customWidth="1"/>
    <col min="1040" max="1040" width="10.109375" style="2" customWidth="1"/>
    <col min="1041" max="1041" width="6.6640625" style="2" customWidth="1"/>
    <col min="1042" max="1042" width="7.88671875" style="2" customWidth="1"/>
    <col min="1043" max="1043" width="10.5546875" style="2" customWidth="1"/>
    <col min="1044" max="1044" width="35.5546875" style="2" customWidth="1"/>
    <col min="1045" max="1045" width="10.109375" style="2" customWidth="1"/>
    <col min="1046" max="1046" width="51.88671875" style="2" customWidth="1"/>
    <col min="1047" max="1048" width="9.109375" style="2"/>
    <col min="1049" max="1049" width="11.5546875" style="2" bestFit="1" customWidth="1"/>
    <col min="1050" max="1281" width="9.109375" style="2"/>
    <col min="1282" max="1282" width="10.5546875" style="2" customWidth="1"/>
    <col min="1283" max="1283" width="17.88671875" style="2" customWidth="1"/>
    <col min="1284" max="1284" width="11.33203125" style="2" customWidth="1"/>
    <col min="1285" max="1285" width="10.33203125" style="2" customWidth="1"/>
    <col min="1286" max="1286" width="11.33203125" style="2" customWidth="1"/>
    <col min="1287" max="1287" width="9.88671875" style="2" customWidth="1"/>
    <col min="1288" max="1288" width="7.44140625" style="2" customWidth="1"/>
    <col min="1289" max="1289" width="7.6640625" style="2" customWidth="1"/>
    <col min="1290" max="1290" width="9.33203125" style="2" customWidth="1"/>
    <col min="1291" max="1291" width="13.88671875" style="2" customWidth="1"/>
    <col min="1292" max="1292" width="11.33203125" style="2" customWidth="1"/>
    <col min="1293" max="1293" width="9.5546875" style="2" customWidth="1"/>
    <col min="1294" max="1294" width="9" style="2" customWidth="1"/>
    <col min="1295" max="1295" width="8.109375" style="2" customWidth="1"/>
    <col min="1296" max="1296" width="10.109375" style="2" customWidth="1"/>
    <col min="1297" max="1297" width="6.6640625" style="2" customWidth="1"/>
    <col min="1298" max="1298" width="7.88671875" style="2" customWidth="1"/>
    <col min="1299" max="1299" width="10.5546875" style="2" customWidth="1"/>
    <col min="1300" max="1300" width="35.5546875" style="2" customWidth="1"/>
    <col min="1301" max="1301" width="10.109375" style="2" customWidth="1"/>
    <col min="1302" max="1302" width="51.88671875" style="2" customWidth="1"/>
    <col min="1303" max="1304" width="9.109375" style="2"/>
    <col min="1305" max="1305" width="11.5546875" style="2" bestFit="1" customWidth="1"/>
    <col min="1306" max="1537" width="9.109375" style="2"/>
    <col min="1538" max="1538" width="10.5546875" style="2" customWidth="1"/>
    <col min="1539" max="1539" width="17.88671875" style="2" customWidth="1"/>
    <col min="1540" max="1540" width="11.33203125" style="2" customWidth="1"/>
    <col min="1541" max="1541" width="10.33203125" style="2" customWidth="1"/>
    <col min="1542" max="1542" width="11.33203125" style="2" customWidth="1"/>
    <col min="1543" max="1543" width="9.88671875" style="2" customWidth="1"/>
    <col min="1544" max="1544" width="7.44140625" style="2" customWidth="1"/>
    <col min="1545" max="1545" width="7.6640625" style="2" customWidth="1"/>
    <col min="1546" max="1546" width="9.33203125" style="2" customWidth="1"/>
    <col min="1547" max="1547" width="13.88671875" style="2" customWidth="1"/>
    <col min="1548" max="1548" width="11.33203125" style="2" customWidth="1"/>
    <col min="1549" max="1549" width="9.5546875" style="2" customWidth="1"/>
    <col min="1550" max="1550" width="9" style="2" customWidth="1"/>
    <col min="1551" max="1551" width="8.109375" style="2" customWidth="1"/>
    <col min="1552" max="1552" width="10.109375" style="2" customWidth="1"/>
    <col min="1553" max="1553" width="6.6640625" style="2" customWidth="1"/>
    <col min="1554" max="1554" width="7.88671875" style="2" customWidth="1"/>
    <col min="1555" max="1555" width="10.5546875" style="2" customWidth="1"/>
    <col min="1556" max="1556" width="35.5546875" style="2" customWidth="1"/>
    <col min="1557" max="1557" width="10.109375" style="2" customWidth="1"/>
    <col min="1558" max="1558" width="51.88671875" style="2" customWidth="1"/>
    <col min="1559" max="1560" width="9.109375" style="2"/>
    <col min="1561" max="1561" width="11.5546875" style="2" bestFit="1" customWidth="1"/>
    <col min="1562" max="1793" width="9.109375" style="2"/>
    <col min="1794" max="1794" width="10.5546875" style="2" customWidth="1"/>
    <col min="1795" max="1795" width="17.88671875" style="2" customWidth="1"/>
    <col min="1796" max="1796" width="11.33203125" style="2" customWidth="1"/>
    <col min="1797" max="1797" width="10.33203125" style="2" customWidth="1"/>
    <col min="1798" max="1798" width="11.33203125" style="2" customWidth="1"/>
    <col min="1799" max="1799" width="9.88671875" style="2" customWidth="1"/>
    <col min="1800" max="1800" width="7.44140625" style="2" customWidth="1"/>
    <col min="1801" max="1801" width="7.6640625" style="2" customWidth="1"/>
    <col min="1802" max="1802" width="9.33203125" style="2" customWidth="1"/>
    <col min="1803" max="1803" width="13.88671875" style="2" customWidth="1"/>
    <col min="1804" max="1804" width="11.33203125" style="2" customWidth="1"/>
    <col min="1805" max="1805" width="9.5546875" style="2" customWidth="1"/>
    <col min="1806" max="1806" width="9" style="2" customWidth="1"/>
    <col min="1807" max="1807" width="8.109375" style="2" customWidth="1"/>
    <col min="1808" max="1808" width="10.109375" style="2" customWidth="1"/>
    <col min="1809" max="1809" width="6.6640625" style="2" customWidth="1"/>
    <col min="1810" max="1810" width="7.88671875" style="2" customWidth="1"/>
    <col min="1811" max="1811" width="10.5546875" style="2" customWidth="1"/>
    <col min="1812" max="1812" width="35.5546875" style="2" customWidth="1"/>
    <col min="1813" max="1813" width="10.109375" style="2" customWidth="1"/>
    <col min="1814" max="1814" width="51.88671875" style="2" customWidth="1"/>
    <col min="1815" max="1816" width="9.109375" style="2"/>
    <col min="1817" max="1817" width="11.5546875" style="2" bestFit="1" customWidth="1"/>
    <col min="1818" max="2049" width="9.109375" style="2"/>
    <col min="2050" max="2050" width="10.5546875" style="2" customWidth="1"/>
    <col min="2051" max="2051" width="17.88671875" style="2" customWidth="1"/>
    <col min="2052" max="2052" width="11.33203125" style="2" customWidth="1"/>
    <col min="2053" max="2053" width="10.33203125" style="2" customWidth="1"/>
    <col min="2054" max="2054" width="11.33203125" style="2" customWidth="1"/>
    <col min="2055" max="2055" width="9.88671875" style="2" customWidth="1"/>
    <col min="2056" max="2056" width="7.44140625" style="2" customWidth="1"/>
    <col min="2057" max="2057" width="7.6640625" style="2" customWidth="1"/>
    <col min="2058" max="2058" width="9.33203125" style="2" customWidth="1"/>
    <col min="2059" max="2059" width="13.88671875" style="2" customWidth="1"/>
    <col min="2060" max="2060" width="11.33203125" style="2" customWidth="1"/>
    <col min="2061" max="2061" width="9.5546875" style="2" customWidth="1"/>
    <col min="2062" max="2062" width="9" style="2" customWidth="1"/>
    <col min="2063" max="2063" width="8.109375" style="2" customWidth="1"/>
    <col min="2064" max="2064" width="10.109375" style="2" customWidth="1"/>
    <col min="2065" max="2065" width="6.6640625" style="2" customWidth="1"/>
    <col min="2066" max="2066" width="7.88671875" style="2" customWidth="1"/>
    <col min="2067" max="2067" width="10.5546875" style="2" customWidth="1"/>
    <col min="2068" max="2068" width="35.5546875" style="2" customWidth="1"/>
    <col min="2069" max="2069" width="10.109375" style="2" customWidth="1"/>
    <col min="2070" max="2070" width="51.88671875" style="2" customWidth="1"/>
    <col min="2071" max="2072" width="9.109375" style="2"/>
    <col min="2073" max="2073" width="11.5546875" style="2" bestFit="1" customWidth="1"/>
    <col min="2074" max="2305" width="9.109375" style="2"/>
    <col min="2306" max="2306" width="10.5546875" style="2" customWidth="1"/>
    <col min="2307" max="2307" width="17.88671875" style="2" customWidth="1"/>
    <col min="2308" max="2308" width="11.33203125" style="2" customWidth="1"/>
    <col min="2309" max="2309" width="10.33203125" style="2" customWidth="1"/>
    <col min="2310" max="2310" width="11.33203125" style="2" customWidth="1"/>
    <col min="2311" max="2311" width="9.88671875" style="2" customWidth="1"/>
    <col min="2312" max="2312" width="7.44140625" style="2" customWidth="1"/>
    <col min="2313" max="2313" width="7.6640625" style="2" customWidth="1"/>
    <col min="2314" max="2314" width="9.33203125" style="2" customWidth="1"/>
    <col min="2315" max="2315" width="13.88671875" style="2" customWidth="1"/>
    <col min="2316" max="2316" width="11.33203125" style="2" customWidth="1"/>
    <col min="2317" max="2317" width="9.5546875" style="2" customWidth="1"/>
    <col min="2318" max="2318" width="9" style="2" customWidth="1"/>
    <col min="2319" max="2319" width="8.109375" style="2" customWidth="1"/>
    <col min="2320" max="2320" width="10.109375" style="2" customWidth="1"/>
    <col min="2321" max="2321" width="6.6640625" style="2" customWidth="1"/>
    <col min="2322" max="2322" width="7.88671875" style="2" customWidth="1"/>
    <col min="2323" max="2323" width="10.5546875" style="2" customWidth="1"/>
    <col min="2324" max="2324" width="35.5546875" style="2" customWidth="1"/>
    <col min="2325" max="2325" width="10.109375" style="2" customWidth="1"/>
    <col min="2326" max="2326" width="51.88671875" style="2" customWidth="1"/>
    <col min="2327" max="2328" width="9.109375" style="2"/>
    <col min="2329" max="2329" width="11.5546875" style="2" bestFit="1" customWidth="1"/>
    <col min="2330" max="2561" width="9.109375" style="2"/>
    <col min="2562" max="2562" width="10.5546875" style="2" customWidth="1"/>
    <col min="2563" max="2563" width="17.88671875" style="2" customWidth="1"/>
    <col min="2564" max="2564" width="11.33203125" style="2" customWidth="1"/>
    <col min="2565" max="2565" width="10.33203125" style="2" customWidth="1"/>
    <col min="2566" max="2566" width="11.33203125" style="2" customWidth="1"/>
    <col min="2567" max="2567" width="9.88671875" style="2" customWidth="1"/>
    <col min="2568" max="2568" width="7.44140625" style="2" customWidth="1"/>
    <col min="2569" max="2569" width="7.6640625" style="2" customWidth="1"/>
    <col min="2570" max="2570" width="9.33203125" style="2" customWidth="1"/>
    <col min="2571" max="2571" width="13.88671875" style="2" customWidth="1"/>
    <col min="2572" max="2572" width="11.33203125" style="2" customWidth="1"/>
    <col min="2573" max="2573" width="9.5546875" style="2" customWidth="1"/>
    <col min="2574" max="2574" width="9" style="2" customWidth="1"/>
    <col min="2575" max="2575" width="8.109375" style="2" customWidth="1"/>
    <col min="2576" max="2576" width="10.109375" style="2" customWidth="1"/>
    <col min="2577" max="2577" width="6.6640625" style="2" customWidth="1"/>
    <col min="2578" max="2578" width="7.88671875" style="2" customWidth="1"/>
    <col min="2579" max="2579" width="10.5546875" style="2" customWidth="1"/>
    <col min="2580" max="2580" width="35.5546875" style="2" customWidth="1"/>
    <col min="2581" max="2581" width="10.109375" style="2" customWidth="1"/>
    <col min="2582" max="2582" width="51.88671875" style="2" customWidth="1"/>
    <col min="2583" max="2584" width="9.109375" style="2"/>
    <col min="2585" max="2585" width="11.5546875" style="2" bestFit="1" customWidth="1"/>
    <col min="2586" max="2817" width="9.109375" style="2"/>
    <col min="2818" max="2818" width="10.5546875" style="2" customWidth="1"/>
    <col min="2819" max="2819" width="17.88671875" style="2" customWidth="1"/>
    <col min="2820" max="2820" width="11.33203125" style="2" customWidth="1"/>
    <col min="2821" max="2821" width="10.33203125" style="2" customWidth="1"/>
    <col min="2822" max="2822" width="11.33203125" style="2" customWidth="1"/>
    <col min="2823" max="2823" width="9.88671875" style="2" customWidth="1"/>
    <col min="2824" max="2824" width="7.44140625" style="2" customWidth="1"/>
    <col min="2825" max="2825" width="7.6640625" style="2" customWidth="1"/>
    <col min="2826" max="2826" width="9.33203125" style="2" customWidth="1"/>
    <col min="2827" max="2827" width="13.88671875" style="2" customWidth="1"/>
    <col min="2828" max="2828" width="11.33203125" style="2" customWidth="1"/>
    <col min="2829" max="2829" width="9.5546875" style="2" customWidth="1"/>
    <col min="2830" max="2830" width="9" style="2" customWidth="1"/>
    <col min="2831" max="2831" width="8.109375" style="2" customWidth="1"/>
    <col min="2832" max="2832" width="10.109375" style="2" customWidth="1"/>
    <col min="2833" max="2833" width="6.6640625" style="2" customWidth="1"/>
    <col min="2834" max="2834" width="7.88671875" style="2" customWidth="1"/>
    <col min="2835" max="2835" width="10.5546875" style="2" customWidth="1"/>
    <col min="2836" max="2836" width="35.5546875" style="2" customWidth="1"/>
    <col min="2837" max="2837" width="10.109375" style="2" customWidth="1"/>
    <col min="2838" max="2838" width="51.88671875" style="2" customWidth="1"/>
    <col min="2839" max="2840" width="9.109375" style="2"/>
    <col min="2841" max="2841" width="11.5546875" style="2" bestFit="1" customWidth="1"/>
    <col min="2842" max="3073" width="9.109375" style="2"/>
    <col min="3074" max="3074" width="10.5546875" style="2" customWidth="1"/>
    <col min="3075" max="3075" width="17.88671875" style="2" customWidth="1"/>
    <col min="3076" max="3076" width="11.33203125" style="2" customWidth="1"/>
    <col min="3077" max="3077" width="10.33203125" style="2" customWidth="1"/>
    <col min="3078" max="3078" width="11.33203125" style="2" customWidth="1"/>
    <col min="3079" max="3079" width="9.88671875" style="2" customWidth="1"/>
    <col min="3080" max="3080" width="7.44140625" style="2" customWidth="1"/>
    <col min="3081" max="3081" width="7.6640625" style="2" customWidth="1"/>
    <col min="3082" max="3082" width="9.33203125" style="2" customWidth="1"/>
    <col min="3083" max="3083" width="13.88671875" style="2" customWidth="1"/>
    <col min="3084" max="3084" width="11.33203125" style="2" customWidth="1"/>
    <col min="3085" max="3085" width="9.5546875" style="2" customWidth="1"/>
    <col min="3086" max="3086" width="9" style="2" customWidth="1"/>
    <col min="3087" max="3087" width="8.109375" style="2" customWidth="1"/>
    <col min="3088" max="3088" width="10.109375" style="2" customWidth="1"/>
    <col min="3089" max="3089" width="6.6640625" style="2" customWidth="1"/>
    <col min="3090" max="3090" width="7.88671875" style="2" customWidth="1"/>
    <col min="3091" max="3091" width="10.5546875" style="2" customWidth="1"/>
    <col min="3092" max="3092" width="35.5546875" style="2" customWidth="1"/>
    <col min="3093" max="3093" width="10.109375" style="2" customWidth="1"/>
    <col min="3094" max="3094" width="51.88671875" style="2" customWidth="1"/>
    <col min="3095" max="3096" width="9.109375" style="2"/>
    <col min="3097" max="3097" width="11.5546875" style="2" bestFit="1" customWidth="1"/>
    <col min="3098" max="3329" width="9.109375" style="2"/>
    <col min="3330" max="3330" width="10.5546875" style="2" customWidth="1"/>
    <col min="3331" max="3331" width="17.88671875" style="2" customWidth="1"/>
    <col min="3332" max="3332" width="11.33203125" style="2" customWidth="1"/>
    <col min="3333" max="3333" width="10.33203125" style="2" customWidth="1"/>
    <col min="3334" max="3334" width="11.33203125" style="2" customWidth="1"/>
    <col min="3335" max="3335" width="9.88671875" style="2" customWidth="1"/>
    <col min="3336" max="3336" width="7.44140625" style="2" customWidth="1"/>
    <col min="3337" max="3337" width="7.6640625" style="2" customWidth="1"/>
    <col min="3338" max="3338" width="9.33203125" style="2" customWidth="1"/>
    <col min="3339" max="3339" width="13.88671875" style="2" customWidth="1"/>
    <col min="3340" max="3340" width="11.33203125" style="2" customWidth="1"/>
    <col min="3341" max="3341" width="9.5546875" style="2" customWidth="1"/>
    <col min="3342" max="3342" width="9" style="2" customWidth="1"/>
    <col min="3343" max="3343" width="8.109375" style="2" customWidth="1"/>
    <col min="3344" max="3344" width="10.109375" style="2" customWidth="1"/>
    <col min="3345" max="3345" width="6.6640625" style="2" customWidth="1"/>
    <col min="3346" max="3346" width="7.88671875" style="2" customWidth="1"/>
    <col min="3347" max="3347" width="10.5546875" style="2" customWidth="1"/>
    <col min="3348" max="3348" width="35.5546875" style="2" customWidth="1"/>
    <col min="3349" max="3349" width="10.109375" style="2" customWidth="1"/>
    <col min="3350" max="3350" width="51.88671875" style="2" customWidth="1"/>
    <col min="3351" max="3352" width="9.109375" style="2"/>
    <col min="3353" max="3353" width="11.5546875" style="2" bestFit="1" customWidth="1"/>
    <col min="3354" max="3585" width="9.109375" style="2"/>
    <col min="3586" max="3586" width="10.5546875" style="2" customWidth="1"/>
    <col min="3587" max="3587" width="17.88671875" style="2" customWidth="1"/>
    <col min="3588" max="3588" width="11.33203125" style="2" customWidth="1"/>
    <col min="3589" max="3589" width="10.33203125" style="2" customWidth="1"/>
    <col min="3590" max="3590" width="11.33203125" style="2" customWidth="1"/>
    <col min="3591" max="3591" width="9.88671875" style="2" customWidth="1"/>
    <col min="3592" max="3592" width="7.44140625" style="2" customWidth="1"/>
    <col min="3593" max="3593" width="7.6640625" style="2" customWidth="1"/>
    <col min="3594" max="3594" width="9.33203125" style="2" customWidth="1"/>
    <col min="3595" max="3595" width="13.88671875" style="2" customWidth="1"/>
    <col min="3596" max="3596" width="11.33203125" style="2" customWidth="1"/>
    <col min="3597" max="3597" width="9.5546875" style="2" customWidth="1"/>
    <col min="3598" max="3598" width="9" style="2" customWidth="1"/>
    <col min="3599" max="3599" width="8.109375" style="2" customWidth="1"/>
    <col min="3600" max="3600" width="10.109375" style="2" customWidth="1"/>
    <col min="3601" max="3601" width="6.6640625" style="2" customWidth="1"/>
    <col min="3602" max="3602" width="7.88671875" style="2" customWidth="1"/>
    <col min="3603" max="3603" width="10.5546875" style="2" customWidth="1"/>
    <col min="3604" max="3604" width="35.5546875" style="2" customWidth="1"/>
    <col min="3605" max="3605" width="10.109375" style="2" customWidth="1"/>
    <col min="3606" max="3606" width="51.88671875" style="2" customWidth="1"/>
    <col min="3607" max="3608" width="9.109375" style="2"/>
    <col min="3609" max="3609" width="11.5546875" style="2" bestFit="1" customWidth="1"/>
    <col min="3610" max="3841" width="9.109375" style="2"/>
    <col min="3842" max="3842" width="10.5546875" style="2" customWidth="1"/>
    <col min="3843" max="3843" width="17.88671875" style="2" customWidth="1"/>
    <col min="3844" max="3844" width="11.33203125" style="2" customWidth="1"/>
    <col min="3845" max="3845" width="10.33203125" style="2" customWidth="1"/>
    <col min="3846" max="3846" width="11.33203125" style="2" customWidth="1"/>
    <col min="3847" max="3847" width="9.88671875" style="2" customWidth="1"/>
    <col min="3848" max="3848" width="7.44140625" style="2" customWidth="1"/>
    <col min="3849" max="3849" width="7.6640625" style="2" customWidth="1"/>
    <col min="3850" max="3850" width="9.33203125" style="2" customWidth="1"/>
    <col min="3851" max="3851" width="13.88671875" style="2" customWidth="1"/>
    <col min="3852" max="3852" width="11.33203125" style="2" customWidth="1"/>
    <col min="3853" max="3853" width="9.5546875" style="2" customWidth="1"/>
    <col min="3854" max="3854" width="9" style="2" customWidth="1"/>
    <col min="3855" max="3855" width="8.109375" style="2" customWidth="1"/>
    <col min="3856" max="3856" width="10.109375" style="2" customWidth="1"/>
    <col min="3857" max="3857" width="6.6640625" style="2" customWidth="1"/>
    <col min="3858" max="3858" width="7.88671875" style="2" customWidth="1"/>
    <col min="3859" max="3859" width="10.5546875" style="2" customWidth="1"/>
    <col min="3860" max="3860" width="35.5546875" style="2" customWidth="1"/>
    <col min="3861" max="3861" width="10.109375" style="2" customWidth="1"/>
    <col min="3862" max="3862" width="51.88671875" style="2" customWidth="1"/>
    <col min="3863" max="3864" width="9.109375" style="2"/>
    <col min="3865" max="3865" width="11.5546875" style="2" bestFit="1" customWidth="1"/>
    <col min="3866" max="4097" width="9.109375" style="2"/>
    <col min="4098" max="4098" width="10.5546875" style="2" customWidth="1"/>
    <col min="4099" max="4099" width="17.88671875" style="2" customWidth="1"/>
    <col min="4100" max="4100" width="11.33203125" style="2" customWidth="1"/>
    <col min="4101" max="4101" width="10.33203125" style="2" customWidth="1"/>
    <col min="4102" max="4102" width="11.33203125" style="2" customWidth="1"/>
    <col min="4103" max="4103" width="9.88671875" style="2" customWidth="1"/>
    <col min="4104" max="4104" width="7.44140625" style="2" customWidth="1"/>
    <col min="4105" max="4105" width="7.6640625" style="2" customWidth="1"/>
    <col min="4106" max="4106" width="9.33203125" style="2" customWidth="1"/>
    <col min="4107" max="4107" width="13.88671875" style="2" customWidth="1"/>
    <col min="4108" max="4108" width="11.33203125" style="2" customWidth="1"/>
    <col min="4109" max="4109" width="9.5546875" style="2" customWidth="1"/>
    <col min="4110" max="4110" width="9" style="2" customWidth="1"/>
    <col min="4111" max="4111" width="8.109375" style="2" customWidth="1"/>
    <col min="4112" max="4112" width="10.109375" style="2" customWidth="1"/>
    <col min="4113" max="4113" width="6.6640625" style="2" customWidth="1"/>
    <col min="4114" max="4114" width="7.88671875" style="2" customWidth="1"/>
    <col min="4115" max="4115" width="10.5546875" style="2" customWidth="1"/>
    <col min="4116" max="4116" width="35.5546875" style="2" customWidth="1"/>
    <col min="4117" max="4117" width="10.109375" style="2" customWidth="1"/>
    <col min="4118" max="4118" width="51.88671875" style="2" customWidth="1"/>
    <col min="4119" max="4120" width="9.109375" style="2"/>
    <col min="4121" max="4121" width="11.5546875" style="2" bestFit="1" customWidth="1"/>
    <col min="4122" max="4353" width="9.109375" style="2"/>
    <col min="4354" max="4354" width="10.5546875" style="2" customWidth="1"/>
    <col min="4355" max="4355" width="17.88671875" style="2" customWidth="1"/>
    <col min="4356" max="4356" width="11.33203125" style="2" customWidth="1"/>
    <col min="4357" max="4357" width="10.33203125" style="2" customWidth="1"/>
    <col min="4358" max="4358" width="11.33203125" style="2" customWidth="1"/>
    <col min="4359" max="4359" width="9.88671875" style="2" customWidth="1"/>
    <col min="4360" max="4360" width="7.44140625" style="2" customWidth="1"/>
    <col min="4361" max="4361" width="7.6640625" style="2" customWidth="1"/>
    <col min="4362" max="4362" width="9.33203125" style="2" customWidth="1"/>
    <col min="4363" max="4363" width="13.88671875" style="2" customWidth="1"/>
    <col min="4364" max="4364" width="11.33203125" style="2" customWidth="1"/>
    <col min="4365" max="4365" width="9.5546875" style="2" customWidth="1"/>
    <col min="4366" max="4366" width="9" style="2" customWidth="1"/>
    <col min="4367" max="4367" width="8.109375" style="2" customWidth="1"/>
    <col min="4368" max="4368" width="10.109375" style="2" customWidth="1"/>
    <col min="4369" max="4369" width="6.6640625" style="2" customWidth="1"/>
    <col min="4370" max="4370" width="7.88671875" style="2" customWidth="1"/>
    <col min="4371" max="4371" width="10.5546875" style="2" customWidth="1"/>
    <col min="4372" max="4372" width="35.5546875" style="2" customWidth="1"/>
    <col min="4373" max="4373" width="10.109375" style="2" customWidth="1"/>
    <col min="4374" max="4374" width="51.88671875" style="2" customWidth="1"/>
    <col min="4375" max="4376" width="9.109375" style="2"/>
    <col min="4377" max="4377" width="11.5546875" style="2" bestFit="1" customWidth="1"/>
    <col min="4378" max="4609" width="9.109375" style="2"/>
    <col min="4610" max="4610" width="10.5546875" style="2" customWidth="1"/>
    <col min="4611" max="4611" width="17.88671875" style="2" customWidth="1"/>
    <col min="4612" max="4612" width="11.33203125" style="2" customWidth="1"/>
    <col min="4613" max="4613" width="10.33203125" style="2" customWidth="1"/>
    <col min="4614" max="4614" width="11.33203125" style="2" customWidth="1"/>
    <col min="4615" max="4615" width="9.88671875" style="2" customWidth="1"/>
    <col min="4616" max="4616" width="7.44140625" style="2" customWidth="1"/>
    <col min="4617" max="4617" width="7.6640625" style="2" customWidth="1"/>
    <col min="4618" max="4618" width="9.33203125" style="2" customWidth="1"/>
    <col min="4619" max="4619" width="13.88671875" style="2" customWidth="1"/>
    <col min="4620" max="4620" width="11.33203125" style="2" customWidth="1"/>
    <col min="4621" max="4621" width="9.5546875" style="2" customWidth="1"/>
    <col min="4622" max="4622" width="9" style="2" customWidth="1"/>
    <col min="4623" max="4623" width="8.109375" style="2" customWidth="1"/>
    <col min="4624" max="4624" width="10.109375" style="2" customWidth="1"/>
    <col min="4625" max="4625" width="6.6640625" style="2" customWidth="1"/>
    <col min="4626" max="4626" width="7.88671875" style="2" customWidth="1"/>
    <col min="4627" max="4627" width="10.5546875" style="2" customWidth="1"/>
    <col min="4628" max="4628" width="35.5546875" style="2" customWidth="1"/>
    <col min="4629" max="4629" width="10.109375" style="2" customWidth="1"/>
    <col min="4630" max="4630" width="51.88671875" style="2" customWidth="1"/>
    <col min="4631" max="4632" width="9.109375" style="2"/>
    <col min="4633" max="4633" width="11.5546875" style="2" bestFit="1" customWidth="1"/>
    <col min="4634" max="4865" width="9.109375" style="2"/>
    <col min="4866" max="4866" width="10.5546875" style="2" customWidth="1"/>
    <col min="4867" max="4867" width="17.88671875" style="2" customWidth="1"/>
    <col min="4868" max="4868" width="11.33203125" style="2" customWidth="1"/>
    <col min="4869" max="4869" width="10.33203125" style="2" customWidth="1"/>
    <col min="4870" max="4870" width="11.33203125" style="2" customWidth="1"/>
    <col min="4871" max="4871" width="9.88671875" style="2" customWidth="1"/>
    <col min="4872" max="4872" width="7.44140625" style="2" customWidth="1"/>
    <col min="4873" max="4873" width="7.6640625" style="2" customWidth="1"/>
    <col min="4874" max="4874" width="9.33203125" style="2" customWidth="1"/>
    <col min="4875" max="4875" width="13.88671875" style="2" customWidth="1"/>
    <col min="4876" max="4876" width="11.33203125" style="2" customWidth="1"/>
    <col min="4877" max="4877" width="9.5546875" style="2" customWidth="1"/>
    <col min="4878" max="4878" width="9" style="2" customWidth="1"/>
    <col min="4879" max="4879" width="8.109375" style="2" customWidth="1"/>
    <col min="4880" max="4880" width="10.109375" style="2" customWidth="1"/>
    <col min="4881" max="4881" width="6.6640625" style="2" customWidth="1"/>
    <col min="4882" max="4882" width="7.88671875" style="2" customWidth="1"/>
    <col min="4883" max="4883" width="10.5546875" style="2" customWidth="1"/>
    <col min="4884" max="4884" width="35.5546875" style="2" customWidth="1"/>
    <col min="4885" max="4885" width="10.109375" style="2" customWidth="1"/>
    <col min="4886" max="4886" width="51.88671875" style="2" customWidth="1"/>
    <col min="4887" max="4888" width="9.109375" style="2"/>
    <col min="4889" max="4889" width="11.5546875" style="2" bestFit="1" customWidth="1"/>
    <col min="4890" max="5121" width="9.109375" style="2"/>
    <col min="5122" max="5122" width="10.5546875" style="2" customWidth="1"/>
    <col min="5123" max="5123" width="17.88671875" style="2" customWidth="1"/>
    <col min="5124" max="5124" width="11.33203125" style="2" customWidth="1"/>
    <col min="5125" max="5125" width="10.33203125" style="2" customWidth="1"/>
    <col min="5126" max="5126" width="11.33203125" style="2" customWidth="1"/>
    <col min="5127" max="5127" width="9.88671875" style="2" customWidth="1"/>
    <col min="5128" max="5128" width="7.44140625" style="2" customWidth="1"/>
    <col min="5129" max="5129" width="7.6640625" style="2" customWidth="1"/>
    <col min="5130" max="5130" width="9.33203125" style="2" customWidth="1"/>
    <col min="5131" max="5131" width="13.88671875" style="2" customWidth="1"/>
    <col min="5132" max="5132" width="11.33203125" style="2" customWidth="1"/>
    <col min="5133" max="5133" width="9.5546875" style="2" customWidth="1"/>
    <col min="5134" max="5134" width="9" style="2" customWidth="1"/>
    <col min="5135" max="5135" width="8.109375" style="2" customWidth="1"/>
    <col min="5136" max="5136" width="10.109375" style="2" customWidth="1"/>
    <col min="5137" max="5137" width="6.6640625" style="2" customWidth="1"/>
    <col min="5138" max="5138" width="7.88671875" style="2" customWidth="1"/>
    <col min="5139" max="5139" width="10.5546875" style="2" customWidth="1"/>
    <col min="5140" max="5140" width="35.5546875" style="2" customWidth="1"/>
    <col min="5141" max="5141" width="10.109375" style="2" customWidth="1"/>
    <col min="5142" max="5142" width="51.88671875" style="2" customWidth="1"/>
    <col min="5143" max="5144" width="9.109375" style="2"/>
    <col min="5145" max="5145" width="11.5546875" style="2" bestFit="1" customWidth="1"/>
    <col min="5146" max="5377" width="9.109375" style="2"/>
    <col min="5378" max="5378" width="10.5546875" style="2" customWidth="1"/>
    <col min="5379" max="5379" width="17.88671875" style="2" customWidth="1"/>
    <col min="5380" max="5380" width="11.33203125" style="2" customWidth="1"/>
    <col min="5381" max="5381" width="10.33203125" style="2" customWidth="1"/>
    <col min="5382" max="5382" width="11.33203125" style="2" customWidth="1"/>
    <col min="5383" max="5383" width="9.88671875" style="2" customWidth="1"/>
    <col min="5384" max="5384" width="7.44140625" style="2" customWidth="1"/>
    <col min="5385" max="5385" width="7.6640625" style="2" customWidth="1"/>
    <col min="5386" max="5386" width="9.33203125" style="2" customWidth="1"/>
    <col min="5387" max="5387" width="13.88671875" style="2" customWidth="1"/>
    <col min="5388" max="5388" width="11.33203125" style="2" customWidth="1"/>
    <col min="5389" max="5389" width="9.5546875" style="2" customWidth="1"/>
    <col min="5390" max="5390" width="9" style="2" customWidth="1"/>
    <col min="5391" max="5391" width="8.109375" style="2" customWidth="1"/>
    <col min="5392" max="5392" width="10.109375" style="2" customWidth="1"/>
    <col min="5393" max="5393" width="6.6640625" style="2" customWidth="1"/>
    <col min="5394" max="5394" width="7.88671875" style="2" customWidth="1"/>
    <col min="5395" max="5395" width="10.5546875" style="2" customWidth="1"/>
    <col min="5396" max="5396" width="35.5546875" style="2" customWidth="1"/>
    <col min="5397" max="5397" width="10.109375" style="2" customWidth="1"/>
    <col min="5398" max="5398" width="51.88671875" style="2" customWidth="1"/>
    <col min="5399" max="5400" width="9.109375" style="2"/>
    <col min="5401" max="5401" width="11.5546875" style="2" bestFit="1" customWidth="1"/>
    <col min="5402" max="5633" width="9.109375" style="2"/>
    <col min="5634" max="5634" width="10.5546875" style="2" customWidth="1"/>
    <col min="5635" max="5635" width="17.88671875" style="2" customWidth="1"/>
    <col min="5636" max="5636" width="11.33203125" style="2" customWidth="1"/>
    <col min="5637" max="5637" width="10.33203125" style="2" customWidth="1"/>
    <col min="5638" max="5638" width="11.33203125" style="2" customWidth="1"/>
    <col min="5639" max="5639" width="9.88671875" style="2" customWidth="1"/>
    <col min="5640" max="5640" width="7.44140625" style="2" customWidth="1"/>
    <col min="5641" max="5641" width="7.6640625" style="2" customWidth="1"/>
    <col min="5642" max="5642" width="9.33203125" style="2" customWidth="1"/>
    <col min="5643" max="5643" width="13.88671875" style="2" customWidth="1"/>
    <col min="5644" max="5644" width="11.33203125" style="2" customWidth="1"/>
    <col min="5645" max="5645" width="9.5546875" style="2" customWidth="1"/>
    <col min="5646" max="5646" width="9" style="2" customWidth="1"/>
    <col min="5647" max="5647" width="8.109375" style="2" customWidth="1"/>
    <col min="5648" max="5648" width="10.109375" style="2" customWidth="1"/>
    <col min="5649" max="5649" width="6.6640625" style="2" customWidth="1"/>
    <col min="5650" max="5650" width="7.88671875" style="2" customWidth="1"/>
    <col min="5651" max="5651" width="10.5546875" style="2" customWidth="1"/>
    <col min="5652" max="5652" width="35.5546875" style="2" customWidth="1"/>
    <col min="5653" max="5653" width="10.109375" style="2" customWidth="1"/>
    <col min="5654" max="5654" width="51.88671875" style="2" customWidth="1"/>
    <col min="5655" max="5656" width="9.109375" style="2"/>
    <col min="5657" max="5657" width="11.5546875" style="2" bestFit="1" customWidth="1"/>
    <col min="5658" max="5889" width="9.109375" style="2"/>
    <col min="5890" max="5890" width="10.5546875" style="2" customWidth="1"/>
    <col min="5891" max="5891" width="17.88671875" style="2" customWidth="1"/>
    <col min="5892" max="5892" width="11.33203125" style="2" customWidth="1"/>
    <col min="5893" max="5893" width="10.33203125" style="2" customWidth="1"/>
    <col min="5894" max="5894" width="11.33203125" style="2" customWidth="1"/>
    <col min="5895" max="5895" width="9.88671875" style="2" customWidth="1"/>
    <col min="5896" max="5896" width="7.44140625" style="2" customWidth="1"/>
    <col min="5897" max="5897" width="7.6640625" style="2" customWidth="1"/>
    <col min="5898" max="5898" width="9.33203125" style="2" customWidth="1"/>
    <col min="5899" max="5899" width="13.88671875" style="2" customWidth="1"/>
    <col min="5900" max="5900" width="11.33203125" style="2" customWidth="1"/>
    <col min="5901" max="5901" width="9.5546875" style="2" customWidth="1"/>
    <col min="5902" max="5902" width="9" style="2" customWidth="1"/>
    <col min="5903" max="5903" width="8.109375" style="2" customWidth="1"/>
    <col min="5904" max="5904" width="10.109375" style="2" customWidth="1"/>
    <col min="5905" max="5905" width="6.6640625" style="2" customWidth="1"/>
    <col min="5906" max="5906" width="7.88671875" style="2" customWidth="1"/>
    <col min="5907" max="5907" width="10.5546875" style="2" customWidth="1"/>
    <col min="5908" max="5908" width="35.5546875" style="2" customWidth="1"/>
    <col min="5909" max="5909" width="10.109375" style="2" customWidth="1"/>
    <col min="5910" max="5910" width="51.88671875" style="2" customWidth="1"/>
    <col min="5911" max="5912" width="9.109375" style="2"/>
    <col min="5913" max="5913" width="11.5546875" style="2" bestFit="1" customWidth="1"/>
    <col min="5914" max="6145" width="9.109375" style="2"/>
    <col min="6146" max="6146" width="10.5546875" style="2" customWidth="1"/>
    <col min="6147" max="6147" width="17.88671875" style="2" customWidth="1"/>
    <col min="6148" max="6148" width="11.33203125" style="2" customWidth="1"/>
    <col min="6149" max="6149" width="10.33203125" style="2" customWidth="1"/>
    <col min="6150" max="6150" width="11.33203125" style="2" customWidth="1"/>
    <col min="6151" max="6151" width="9.88671875" style="2" customWidth="1"/>
    <col min="6152" max="6152" width="7.44140625" style="2" customWidth="1"/>
    <col min="6153" max="6153" width="7.6640625" style="2" customWidth="1"/>
    <col min="6154" max="6154" width="9.33203125" style="2" customWidth="1"/>
    <col min="6155" max="6155" width="13.88671875" style="2" customWidth="1"/>
    <col min="6156" max="6156" width="11.33203125" style="2" customWidth="1"/>
    <col min="6157" max="6157" width="9.5546875" style="2" customWidth="1"/>
    <col min="6158" max="6158" width="9" style="2" customWidth="1"/>
    <col min="6159" max="6159" width="8.109375" style="2" customWidth="1"/>
    <col min="6160" max="6160" width="10.109375" style="2" customWidth="1"/>
    <col min="6161" max="6161" width="6.6640625" style="2" customWidth="1"/>
    <col min="6162" max="6162" width="7.88671875" style="2" customWidth="1"/>
    <col min="6163" max="6163" width="10.5546875" style="2" customWidth="1"/>
    <col min="6164" max="6164" width="35.5546875" style="2" customWidth="1"/>
    <col min="6165" max="6165" width="10.109375" style="2" customWidth="1"/>
    <col min="6166" max="6166" width="51.88671875" style="2" customWidth="1"/>
    <col min="6167" max="6168" width="9.109375" style="2"/>
    <col min="6169" max="6169" width="11.5546875" style="2" bestFit="1" customWidth="1"/>
    <col min="6170" max="6401" width="9.109375" style="2"/>
    <col min="6402" max="6402" width="10.5546875" style="2" customWidth="1"/>
    <col min="6403" max="6403" width="17.88671875" style="2" customWidth="1"/>
    <col min="6404" max="6404" width="11.33203125" style="2" customWidth="1"/>
    <col min="6405" max="6405" width="10.33203125" style="2" customWidth="1"/>
    <col min="6406" max="6406" width="11.33203125" style="2" customWidth="1"/>
    <col min="6407" max="6407" width="9.88671875" style="2" customWidth="1"/>
    <col min="6408" max="6408" width="7.44140625" style="2" customWidth="1"/>
    <col min="6409" max="6409" width="7.6640625" style="2" customWidth="1"/>
    <col min="6410" max="6410" width="9.33203125" style="2" customWidth="1"/>
    <col min="6411" max="6411" width="13.88671875" style="2" customWidth="1"/>
    <col min="6412" max="6412" width="11.33203125" style="2" customWidth="1"/>
    <col min="6413" max="6413" width="9.5546875" style="2" customWidth="1"/>
    <col min="6414" max="6414" width="9" style="2" customWidth="1"/>
    <col min="6415" max="6415" width="8.109375" style="2" customWidth="1"/>
    <col min="6416" max="6416" width="10.109375" style="2" customWidth="1"/>
    <col min="6417" max="6417" width="6.6640625" style="2" customWidth="1"/>
    <col min="6418" max="6418" width="7.88671875" style="2" customWidth="1"/>
    <col min="6419" max="6419" width="10.5546875" style="2" customWidth="1"/>
    <col min="6420" max="6420" width="35.5546875" style="2" customWidth="1"/>
    <col min="6421" max="6421" width="10.109375" style="2" customWidth="1"/>
    <col min="6422" max="6422" width="51.88671875" style="2" customWidth="1"/>
    <col min="6423" max="6424" width="9.109375" style="2"/>
    <col min="6425" max="6425" width="11.5546875" style="2" bestFit="1" customWidth="1"/>
    <col min="6426" max="6657" width="9.109375" style="2"/>
    <col min="6658" max="6658" width="10.5546875" style="2" customWidth="1"/>
    <col min="6659" max="6659" width="17.88671875" style="2" customWidth="1"/>
    <col min="6660" max="6660" width="11.33203125" style="2" customWidth="1"/>
    <col min="6661" max="6661" width="10.33203125" style="2" customWidth="1"/>
    <col min="6662" max="6662" width="11.33203125" style="2" customWidth="1"/>
    <col min="6663" max="6663" width="9.88671875" style="2" customWidth="1"/>
    <col min="6664" max="6664" width="7.44140625" style="2" customWidth="1"/>
    <col min="6665" max="6665" width="7.6640625" style="2" customWidth="1"/>
    <col min="6666" max="6666" width="9.33203125" style="2" customWidth="1"/>
    <col min="6667" max="6667" width="13.88671875" style="2" customWidth="1"/>
    <col min="6668" max="6668" width="11.33203125" style="2" customWidth="1"/>
    <col min="6669" max="6669" width="9.5546875" style="2" customWidth="1"/>
    <col min="6670" max="6670" width="9" style="2" customWidth="1"/>
    <col min="6671" max="6671" width="8.109375" style="2" customWidth="1"/>
    <col min="6672" max="6672" width="10.109375" style="2" customWidth="1"/>
    <col min="6673" max="6673" width="6.6640625" style="2" customWidth="1"/>
    <col min="6674" max="6674" width="7.88671875" style="2" customWidth="1"/>
    <col min="6675" max="6675" width="10.5546875" style="2" customWidth="1"/>
    <col min="6676" max="6676" width="35.5546875" style="2" customWidth="1"/>
    <col min="6677" max="6677" width="10.109375" style="2" customWidth="1"/>
    <col min="6678" max="6678" width="51.88671875" style="2" customWidth="1"/>
    <col min="6679" max="6680" width="9.109375" style="2"/>
    <col min="6681" max="6681" width="11.5546875" style="2" bestFit="1" customWidth="1"/>
    <col min="6682" max="6913" width="9.109375" style="2"/>
    <col min="6914" max="6914" width="10.5546875" style="2" customWidth="1"/>
    <col min="6915" max="6915" width="17.88671875" style="2" customWidth="1"/>
    <col min="6916" max="6916" width="11.33203125" style="2" customWidth="1"/>
    <col min="6917" max="6917" width="10.33203125" style="2" customWidth="1"/>
    <col min="6918" max="6918" width="11.33203125" style="2" customWidth="1"/>
    <col min="6919" max="6919" width="9.88671875" style="2" customWidth="1"/>
    <col min="6920" max="6920" width="7.44140625" style="2" customWidth="1"/>
    <col min="6921" max="6921" width="7.6640625" style="2" customWidth="1"/>
    <col min="6922" max="6922" width="9.33203125" style="2" customWidth="1"/>
    <col min="6923" max="6923" width="13.88671875" style="2" customWidth="1"/>
    <col min="6924" max="6924" width="11.33203125" style="2" customWidth="1"/>
    <col min="6925" max="6925" width="9.5546875" style="2" customWidth="1"/>
    <col min="6926" max="6926" width="9" style="2" customWidth="1"/>
    <col min="6927" max="6927" width="8.109375" style="2" customWidth="1"/>
    <col min="6928" max="6928" width="10.109375" style="2" customWidth="1"/>
    <col min="6929" max="6929" width="6.6640625" style="2" customWidth="1"/>
    <col min="6930" max="6930" width="7.88671875" style="2" customWidth="1"/>
    <col min="6931" max="6931" width="10.5546875" style="2" customWidth="1"/>
    <col min="6932" max="6932" width="35.5546875" style="2" customWidth="1"/>
    <col min="6933" max="6933" width="10.109375" style="2" customWidth="1"/>
    <col min="6934" max="6934" width="51.88671875" style="2" customWidth="1"/>
    <col min="6935" max="6936" width="9.109375" style="2"/>
    <col min="6937" max="6937" width="11.5546875" style="2" bestFit="1" customWidth="1"/>
    <col min="6938" max="7169" width="9.109375" style="2"/>
    <col min="7170" max="7170" width="10.5546875" style="2" customWidth="1"/>
    <col min="7171" max="7171" width="17.88671875" style="2" customWidth="1"/>
    <col min="7172" max="7172" width="11.33203125" style="2" customWidth="1"/>
    <col min="7173" max="7173" width="10.33203125" style="2" customWidth="1"/>
    <col min="7174" max="7174" width="11.33203125" style="2" customWidth="1"/>
    <col min="7175" max="7175" width="9.88671875" style="2" customWidth="1"/>
    <col min="7176" max="7176" width="7.44140625" style="2" customWidth="1"/>
    <col min="7177" max="7177" width="7.6640625" style="2" customWidth="1"/>
    <col min="7178" max="7178" width="9.33203125" style="2" customWidth="1"/>
    <col min="7179" max="7179" width="13.88671875" style="2" customWidth="1"/>
    <col min="7180" max="7180" width="11.33203125" style="2" customWidth="1"/>
    <col min="7181" max="7181" width="9.5546875" style="2" customWidth="1"/>
    <col min="7182" max="7182" width="9" style="2" customWidth="1"/>
    <col min="7183" max="7183" width="8.109375" style="2" customWidth="1"/>
    <col min="7184" max="7184" width="10.109375" style="2" customWidth="1"/>
    <col min="7185" max="7185" width="6.6640625" style="2" customWidth="1"/>
    <col min="7186" max="7186" width="7.88671875" style="2" customWidth="1"/>
    <col min="7187" max="7187" width="10.5546875" style="2" customWidth="1"/>
    <col min="7188" max="7188" width="35.5546875" style="2" customWidth="1"/>
    <col min="7189" max="7189" width="10.109375" style="2" customWidth="1"/>
    <col min="7190" max="7190" width="51.88671875" style="2" customWidth="1"/>
    <col min="7191" max="7192" width="9.109375" style="2"/>
    <col min="7193" max="7193" width="11.5546875" style="2" bestFit="1" customWidth="1"/>
    <col min="7194" max="7425" width="9.109375" style="2"/>
    <col min="7426" max="7426" width="10.5546875" style="2" customWidth="1"/>
    <col min="7427" max="7427" width="17.88671875" style="2" customWidth="1"/>
    <col min="7428" max="7428" width="11.33203125" style="2" customWidth="1"/>
    <col min="7429" max="7429" width="10.33203125" style="2" customWidth="1"/>
    <col min="7430" max="7430" width="11.33203125" style="2" customWidth="1"/>
    <col min="7431" max="7431" width="9.88671875" style="2" customWidth="1"/>
    <col min="7432" max="7432" width="7.44140625" style="2" customWidth="1"/>
    <col min="7433" max="7433" width="7.6640625" style="2" customWidth="1"/>
    <col min="7434" max="7434" width="9.33203125" style="2" customWidth="1"/>
    <col min="7435" max="7435" width="13.88671875" style="2" customWidth="1"/>
    <col min="7436" max="7436" width="11.33203125" style="2" customWidth="1"/>
    <col min="7437" max="7437" width="9.5546875" style="2" customWidth="1"/>
    <col min="7438" max="7438" width="9" style="2" customWidth="1"/>
    <col min="7439" max="7439" width="8.109375" style="2" customWidth="1"/>
    <col min="7440" max="7440" width="10.109375" style="2" customWidth="1"/>
    <col min="7441" max="7441" width="6.6640625" style="2" customWidth="1"/>
    <col min="7442" max="7442" width="7.88671875" style="2" customWidth="1"/>
    <col min="7443" max="7443" width="10.5546875" style="2" customWidth="1"/>
    <col min="7444" max="7444" width="35.5546875" style="2" customWidth="1"/>
    <col min="7445" max="7445" width="10.109375" style="2" customWidth="1"/>
    <col min="7446" max="7446" width="51.88671875" style="2" customWidth="1"/>
    <col min="7447" max="7448" width="9.109375" style="2"/>
    <col min="7449" max="7449" width="11.5546875" style="2" bestFit="1" customWidth="1"/>
    <col min="7450" max="7681" width="9.109375" style="2"/>
    <col min="7682" max="7682" width="10.5546875" style="2" customWidth="1"/>
    <col min="7683" max="7683" width="17.88671875" style="2" customWidth="1"/>
    <col min="7684" max="7684" width="11.33203125" style="2" customWidth="1"/>
    <col min="7685" max="7685" width="10.33203125" style="2" customWidth="1"/>
    <col min="7686" max="7686" width="11.33203125" style="2" customWidth="1"/>
    <col min="7687" max="7687" width="9.88671875" style="2" customWidth="1"/>
    <col min="7688" max="7688" width="7.44140625" style="2" customWidth="1"/>
    <col min="7689" max="7689" width="7.6640625" style="2" customWidth="1"/>
    <col min="7690" max="7690" width="9.33203125" style="2" customWidth="1"/>
    <col min="7691" max="7691" width="13.88671875" style="2" customWidth="1"/>
    <col min="7692" max="7692" width="11.33203125" style="2" customWidth="1"/>
    <col min="7693" max="7693" width="9.5546875" style="2" customWidth="1"/>
    <col min="7694" max="7694" width="9" style="2" customWidth="1"/>
    <col min="7695" max="7695" width="8.109375" style="2" customWidth="1"/>
    <col min="7696" max="7696" width="10.109375" style="2" customWidth="1"/>
    <col min="7697" max="7697" width="6.6640625" style="2" customWidth="1"/>
    <col min="7698" max="7698" width="7.88671875" style="2" customWidth="1"/>
    <col min="7699" max="7699" width="10.5546875" style="2" customWidth="1"/>
    <col min="7700" max="7700" width="35.5546875" style="2" customWidth="1"/>
    <col min="7701" max="7701" width="10.109375" style="2" customWidth="1"/>
    <col min="7702" max="7702" width="51.88671875" style="2" customWidth="1"/>
    <col min="7703" max="7704" width="9.109375" style="2"/>
    <col min="7705" max="7705" width="11.5546875" style="2" bestFit="1" customWidth="1"/>
    <col min="7706" max="7937" width="9.109375" style="2"/>
    <col min="7938" max="7938" width="10.5546875" style="2" customWidth="1"/>
    <col min="7939" max="7939" width="17.88671875" style="2" customWidth="1"/>
    <col min="7940" max="7940" width="11.33203125" style="2" customWidth="1"/>
    <col min="7941" max="7941" width="10.33203125" style="2" customWidth="1"/>
    <col min="7942" max="7942" width="11.33203125" style="2" customWidth="1"/>
    <col min="7943" max="7943" width="9.88671875" style="2" customWidth="1"/>
    <col min="7944" max="7944" width="7.44140625" style="2" customWidth="1"/>
    <col min="7945" max="7945" width="7.6640625" style="2" customWidth="1"/>
    <col min="7946" max="7946" width="9.33203125" style="2" customWidth="1"/>
    <col min="7947" max="7947" width="13.88671875" style="2" customWidth="1"/>
    <col min="7948" max="7948" width="11.33203125" style="2" customWidth="1"/>
    <col min="7949" max="7949" width="9.5546875" style="2" customWidth="1"/>
    <col min="7950" max="7950" width="9" style="2" customWidth="1"/>
    <col min="7951" max="7951" width="8.109375" style="2" customWidth="1"/>
    <col min="7952" max="7952" width="10.109375" style="2" customWidth="1"/>
    <col min="7953" max="7953" width="6.6640625" style="2" customWidth="1"/>
    <col min="7954" max="7954" width="7.88671875" style="2" customWidth="1"/>
    <col min="7955" max="7955" width="10.5546875" style="2" customWidth="1"/>
    <col min="7956" max="7956" width="35.5546875" style="2" customWidth="1"/>
    <col min="7957" max="7957" width="10.109375" style="2" customWidth="1"/>
    <col min="7958" max="7958" width="51.88671875" style="2" customWidth="1"/>
    <col min="7959" max="7960" width="9.109375" style="2"/>
    <col min="7961" max="7961" width="11.5546875" style="2" bestFit="1" customWidth="1"/>
    <col min="7962" max="8193" width="9.109375" style="2"/>
    <col min="8194" max="8194" width="10.5546875" style="2" customWidth="1"/>
    <col min="8195" max="8195" width="17.88671875" style="2" customWidth="1"/>
    <col min="8196" max="8196" width="11.33203125" style="2" customWidth="1"/>
    <col min="8197" max="8197" width="10.33203125" style="2" customWidth="1"/>
    <col min="8198" max="8198" width="11.33203125" style="2" customWidth="1"/>
    <col min="8199" max="8199" width="9.88671875" style="2" customWidth="1"/>
    <col min="8200" max="8200" width="7.44140625" style="2" customWidth="1"/>
    <col min="8201" max="8201" width="7.6640625" style="2" customWidth="1"/>
    <col min="8202" max="8202" width="9.33203125" style="2" customWidth="1"/>
    <col min="8203" max="8203" width="13.88671875" style="2" customWidth="1"/>
    <col min="8204" max="8204" width="11.33203125" style="2" customWidth="1"/>
    <col min="8205" max="8205" width="9.5546875" style="2" customWidth="1"/>
    <col min="8206" max="8206" width="9" style="2" customWidth="1"/>
    <col min="8207" max="8207" width="8.109375" style="2" customWidth="1"/>
    <col min="8208" max="8208" width="10.109375" style="2" customWidth="1"/>
    <col min="8209" max="8209" width="6.6640625" style="2" customWidth="1"/>
    <col min="8210" max="8210" width="7.88671875" style="2" customWidth="1"/>
    <col min="8211" max="8211" width="10.5546875" style="2" customWidth="1"/>
    <col min="8212" max="8212" width="35.5546875" style="2" customWidth="1"/>
    <col min="8213" max="8213" width="10.109375" style="2" customWidth="1"/>
    <col min="8214" max="8214" width="51.88671875" style="2" customWidth="1"/>
    <col min="8215" max="8216" width="9.109375" style="2"/>
    <col min="8217" max="8217" width="11.5546875" style="2" bestFit="1" customWidth="1"/>
    <col min="8218" max="8449" width="9.109375" style="2"/>
    <col min="8450" max="8450" width="10.5546875" style="2" customWidth="1"/>
    <col min="8451" max="8451" width="17.88671875" style="2" customWidth="1"/>
    <col min="8452" max="8452" width="11.33203125" style="2" customWidth="1"/>
    <col min="8453" max="8453" width="10.33203125" style="2" customWidth="1"/>
    <col min="8454" max="8454" width="11.33203125" style="2" customWidth="1"/>
    <col min="8455" max="8455" width="9.88671875" style="2" customWidth="1"/>
    <col min="8456" max="8456" width="7.44140625" style="2" customWidth="1"/>
    <col min="8457" max="8457" width="7.6640625" style="2" customWidth="1"/>
    <col min="8458" max="8458" width="9.33203125" style="2" customWidth="1"/>
    <col min="8459" max="8459" width="13.88671875" style="2" customWidth="1"/>
    <col min="8460" max="8460" width="11.33203125" style="2" customWidth="1"/>
    <col min="8461" max="8461" width="9.5546875" style="2" customWidth="1"/>
    <col min="8462" max="8462" width="9" style="2" customWidth="1"/>
    <col min="8463" max="8463" width="8.109375" style="2" customWidth="1"/>
    <col min="8464" max="8464" width="10.109375" style="2" customWidth="1"/>
    <col min="8465" max="8465" width="6.6640625" style="2" customWidth="1"/>
    <col min="8466" max="8466" width="7.88671875" style="2" customWidth="1"/>
    <col min="8467" max="8467" width="10.5546875" style="2" customWidth="1"/>
    <col min="8468" max="8468" width="35.5546875" style="2" customWidth="1"/>
    <col min="8469" max="8469" width="10.109375" style="2" customWidth="1"/>
    <col min="8470" max="8470" width="51.88671875" style="2" customWidth="1"/>
    <col min="8471" max="8472" width="9.109375" style="2"/>
    <col min="8473" max="8473" width="11.5546875" style="2" bestFit="1" customWidth="1"/>
    <col min="8474" max="8705" width="9.109375" style="2"/>
    <col min="8706" max="8706" width="10.5546875" style="2" customWidth="1"/>
    <col min="8707" max="8707" width="17.88671875" style="2" customWidth="1"/>
    <col min="8708" max="8708" width="11.33203125" style="2" customWidth="1"/>
    <col min="8709" max="8709" width="10.33203125" style="2" customWidth="1"/>
    <col min="8710" max="8710" width="11.33203125" style="2" customWidth="1"/>
    <col min="8711" max="8711" width="9.88671875" style="2" customWidth="1"/>
    <col min="8712" max="8712" width="7.44140625" style="2" customWidth="1"/>
    <col min="8713" max="8713" width="7.6640625" style="2" customWidth="1"/>
    <col min="8714" max="8714" width="9.33203125" style="2" customWidth="1"/>
    <col min="8715" max="8715" width="13.88671875" style="2" customWidth="1"/>
    <col min="8716" max="8716" width="11.33203125" style="2" customWidth="1"/>
    <col min="8717" max="8717" width="9.5546875" style="2" customWidth="1"/>
    <col min="8718" max="8718" width="9" style="2" customWidth="1"/>
    <col min="8719" max="8719" width="8.109375" style="2" customWidth="1"/>
    <col min="8720" max="8720" width="10.109375" style="2" customWidth="1"/>
    <col min="8721" max="8721" width="6.6640625" style="2" customWidth="1"/>
    <col min="8722" max="8722" width="7.88671875" style="2" customWidth="1"/>
    <col min="8723" max="8723" width="10.5546875" style="2" customWidth="1"/>
    <col min="8724" max="8724" width="35.5546875" style="2" customWidth="1"/>
    <col min="8725" max="8725" width="10.109375" style="2" customWidth="1"/>
    <col min="8726" max="8726" width="51.88671875" style="2" customWidth="1"/>
    <col min="8727" max="8728" width="9.109375" style="2"/>
    <col min="8729" max="8729" width="11.5546875" style="2" bestFit="1" customWidth="1"/>
    <col min="8730" max="8961" width="9.109375" style="2"/>
    <col min="8962" max="8962" width="10.5546875" style="2" customWidth="1"/>
    <col min="8963" max="8963" width="17.88671875" style="2" customWidth="1"/>
    <col min="8964" max="8964" width="11.33203125" style="2" customWidth="1"/>
    <col min="8965" max="8965" width="10.33203125" style="2" customWidth="1"/>
    <col min="8966" max="8966" width="11.33203125" style="2" customWidth="1"/>
    <col min="8967" max="8967" width="9.88671875" style="2" customWidth="1"/>
    <col min="8968" max="8968" width="7.44140625" style="2" customWidth="1"/>
    <col min="8969" max="8969" width="7.6640625" style="2" customWidth="1"/>
    <col min="8970" max="8970" width="9.33203125" style="2" customWidth="1"/>
    <col min="8971" max="8971" width="13.88671875" style="2" customWidth="1"/>
    <col min="8972" max="8972" width="11.33203125" style="2" customWidth="1"/>
    <col min="8973" max="8973" width="9.5546875" style="2" customWidth="1"/>
    <col min="8974" max="8974" width="9" style="2" customWidth="1"/>
    <col min="8975" max="8975" width="8.109375" style="2" customWidth="1"/>
    <col min="8976" max="8976" width="10.109375" style="2" customWidth="1"/>
    <col min="8977" max="8977" width="6.6640625" style="2" customWidth="1"/>
    <col min="8978" max="8978" width="7.88671875" style="2" customWidth="1"/>
    <col min="8979" max="8979" width="10.5546875" style="2" customWidth="1"/>
    <col min="8980" max="8980" width="35.5546875" style="2" customWidth="1"/>
    <col min="8981" max="8981" width="10.109375" style="2" customWidth="1"/>
    <col min="8982" max="8982" width="51.88671875" style="2" customWidth="1"/>
    <col min="8983" max="8984" width="9.109375" style="2"/>
    <col min="8985" max="8985" width="11.5546875" style="2" bestFit="1" customWidth="1"/>
    <col min="8986" max="9217" width="9.109375" style="2"/>
    <col min="9218" max="9218" width="10.5546875" style="2" customWidth="1"/>
    <col min="9219" max="9219" width="17.88671875" style="2" customWidth="1"/>
    <col min="9220" max="9220" width="11.33203125" style="2" customWidth="1"/>
    <col min="9221" max="9221" width="10.33203125" style="2" customWidth="1"/>
    <col min="9222" max="9222" width="11.33203125" style="2" customWidth="1"/>
    <col min="9223" max="9223" width="9.88671875" style="2" customWidth="1"/>
    <col min="9224" max="9224" width="7.44140625" style="2" customWidth="1"/>
    <col min="9225" max="9225" width="7.6640625" style="2" customWidth="1"/>
    <col min="9226" max="9226" width="9.33203125" style="2" customWidth="1"/>
    <col min="9227" max="9227" width="13.88671875" style="2" customWidth="1"/>
    <col min="9228" max="9228" width="11.33203125" style="2" customWidth="1"/>
    <col min="9229" max="9229" width="9.5546875" style="2" customWidth="1"/>
    <col min="9230" max="9230" width="9" style="2" customWidth="1"/>
    <col min="9231" max="9231" width="8.109375" style="2" customWidth="1"/>
    <col min="9232" max="9232" width="10.109375" style="2" customWidth="1"/>
    <col min="9233" max="9233" width="6.6640625" style="2" customWidth="1"/>
    <col min="9234" max="9234" width="7.88671875" style="2" customWidth="1"/>
    <col min="9235" max="9235" width="10.5546875" style="2" customWidth="1"/>
    <col min="9236" max="9236" width="35.5546875" style="2" customWidth="1"/>
    <col min="9237" max="9237" width="10.109375" style="2" customWidth="1"/>
    <col min="9238" max="9238" width="51.88671875" style="2" customWidth="1"/>
    <col min="9239" max="9240" width="9.109375" style="2"/>
    <col min="9241" max="9241" width="11.5546875" style="2" bestFit="1" customWidth="1"/>
    <col min="9242" max="9473" width="9.109375" style="2"/>
    <col min="9474" max="9474" width="10.5546875" style="2" customWidth="1"/>
    <col min="9475" max="9475" width="17.88671875" style="2" customWidth="1"/>
    <col min="9476" max="9476" width="11.33203125" style="2" customWidth="1"/>
    <col min="9477" max="9477" width="10.33203125" style="2" customWidth="1"/>
    <col min="9478" max="9478" width="11.33203125" style="2" customWidth="1"/>
    <col min="9479" max="9479" width="9.88671875" style="2" customWidth="1"/>
    <col min="9480" max="9480" width="7.44140625" style="2" customWidth="1"/>
    <col min="9481" max="9481" width="7.6640625" style="2" customWidth="1"/>
    <col min="9482" max="9482" width="9.33203125" style="2" customWidth="1"/>
    <col min="9483" max="9483" width="13.88671875" style="2" customWidth="1"/>
    <col min="9484" max="9484" width="11.33203125" style="2" customWidth="1"/>
    <col min="9485" max="9485" width="9.5546875" style="2" customWidth="1"/>
    <col min="9486" max="9486" width="9" style="2" customWidth="1"/>
    <col min="9487" max="9487" width="8.109375" style="2" customWidth="1"/>
    <col min="9488" max="9488" width="10.109375" style="2" customWidth="1"/>
    <col min="9489" max="9489" width="6.6640625" style="2" customWidth="1"/>
    <col min="9490" max="9490" width="7.88671875" style="2" customWidth="1"/>
    <col min="9491" max="9491" width="10.5546875" style="2" customWidth="1"/>
    <col min="9492" max="9492" width="35.5546875" style="2" customWidth="1"/>
    <col min="9493" max="9493" width="10.109375" style="2" customWidth="1"/>
    <col min="9494" max="9494" width="51.88671875" style="2" customWidth="1"/>
    <col min="9495" max="9496" width="9.109375" style="2"/>
    <col min="9497" max="9497" width="11.5546875" style="2" bestFit="1" customWidth="1"/>
    <col min="9498" max="9729" width="9.109375" style="2"/>
    <col min="9730" max="9730" width="10.5546875" style="2" customWidth="1"/>
    <col min="9731" max="9731" width="17.88671875" style="2" customWidth="1"/>
    <col min="9732" max="9732" width="11.33203125" style="2" customWidth="1"/>
    <col min="9733" max="9733" width="10.33203125" style="2" customWidth="1"/>
    <col min="9734" max="9734" width="11.33203125" style="2" customWidth="1"/>
    <col min="9735" max="9735" width="9.88671875" style="2" customWidth="1"/>
    <col min="9736" max="9736" width="7.44140625" style="2" customWidth="1"/>
    <col min="9737" max="9737" width="7.6640625" style="2" customWidth="1"/>
    <col min="9738" max="9738" width="9.33203125" style="2" customWidth="1"/>
    <col min="9739" max="9739" width="13.88671875" style="2" customWidth="1"/>
    <col min="9740" max="9740" width="11.33203125" style="2" customWidth="1"/>
    <col min="9741" max="9741" width="9.5546875" style="2" customWidth="1"/>
    <col min="9742" max="9742" width="9" style="2" customWidth="1"/>
    <col min="9743" max="9743" width="8.109375" style="2" customWidth="1"/>
    <col min="9744" max="9744" width="10.109375" style="2" customWidth="1"/>
    <col min="9745" max="9745" width="6.6640625" style="2" customWidth="1"/>
    <col min="9746" max="9746" width="7.88671875" style="2" customWidth="1"/>
    <col min="9747" max="9747" width="10.5546875" style="2" customWidth="1"/>
    <col min="9748" max="9748" width="35.5546875" style="2" customWidth="1"/>
    <col min="9749" max="9749" width="10.109375" style="2" customWidth="1"/>
    <col min="9750" max="9750" width="51.88671875" style="2" customWidth="1"/>
    <col min="9751" max="9752" width="9.109375" style="2"/>
    <col min="9753" max="9753" width="11.5546875" style="2" bestFit="1" customWidth="1"/>
    <col min="9754" max="9985" width="9.109375" style="2"/>
    <col min="9986" max="9986" width="10.5546875" style="2" customWidth="1"/>
    <col min="9987" max="9987" width="17.88671875" style="2" customWidth="1"/>
    <col min="9988" max="9988" width="11.33203125" style="2" customWidth="1"/>
    <col min="9989" max="9989" width="10.33203125" style="2" customWidth="1"/>
    <col min="9990" max="9990" width="11.33203125" style="2" customWidth="1"/>
    <col min="9991" max="9991" width="9.88671875" style="2" customWidth="1"/>
    <col min="9992" max="9992" width="7.44140625" style="2" customWidth="1"/>
    <col min="9993" max="9993" width="7.6640625" style="2" customWidth="1"/>
    <col min="9994" max="9994" width="9.33203125" style="2" customWidth="1"/>
    <col min="9995" max="9995" width="13.88671875" style="2" customWidth="1"/>
    <col min="9996" max="9996" width="11.33203125" style="2" customWidth="1"/>
    <col min="9997" max="9997" width="9.5546875" style="2" customWidth="1"/>
    <col min="9998" max="9998" width="9" style="2" customWidth="1"/>
    <col min="9999" max="9999" width="8.109375" style="2" customWidth="1"/>
    <col min="10000" max="10000" width="10.109375" style="2" customWidth="1"/>
    <col min="10001" max="10001" width="6.6640625" style="2" customWidth="1"/>
    <col min="10002" max="10002" width="7.88671875" style="2" customWidth="1"/>
    <col min="10003" max="10003" width="10.5546875" style="2" customWidth="1"/>
    <col min="10004" max="10004" width="35.5546875" style="2" customWidth="1"/>
    <col min="10005" max="10005" width="10.109375" style="2" customWidth="1"/>
    <col min="10006" max="10006" width="51.88671875" style="2" customWidth="1"/>
    <col min="10007" max="10008" width="9.109375" style="2"/>
    <col min="10009" max="10009" width="11.5546875" style="2" bestFit="1" customWidth="1"/>
    <col min="10010" max="10241" width="9.109375" style="2"/>
    <col min="10242" max="10242" width="10.5546875" style="2" customWidth="1"/>
    <col min="10243" max="10243" width="17.88671875" style="2" customWidth="1"/>
    <col min="10244" max="10244" width="11.33203125" style="2" customWidth="1"/>
    <col min="10245" max="10245" width="10.33203125" style="2" customWidth="1"/>
    <col min="10246" max="10246" width="11.33203125" style="2" customWidth="1"/>
    <col min="10247" max="10247" width="9.88671875" style="2" customWidth="1"/>
    <col min="10248" max="10248" width="7.44140625" style="2" customWidth="1"/>
    <col min="10249" max="10249" width="7.6640625" style="2" customWidth="1"/>
    <col min="10250" max="10250" width="9.33203125" style="2" customWidth="1"/>
    <col min="10251" max="10251" width="13.88671875" style="2" customWidth="1"/>
    <col min="10252" max="10252" width="11.33203125" style="2" customWidth="1"/>
    <col min="10253" max="10253" width="9.5546875" style="2" customWidth="1"/>
    <col min="10254" max="10254" width="9" style="2" customWidth="1"/>
    <col min="10255" max="10255" width="8.109375" style="2" customWidth="1"/>
    <col min="10256" max="10256" width="10.109375" style="2" customWidth="1"/>
    <col min="10257" max="10257" width="6.6640625" style="2" customWidth="1"/>
    <col min="10258" max="10258" width="7.88671875" style="2" customWidth="1"/>
    <col min="10259" max="10259" width="10.5546875" style="2" customWidth="1"/>
    <col min="10260" max="10260" width="35.5546875" style="2" customWidth="1"/>
    <col min="10261" max="10261" width="10.109375" style="2" customWidth="1"/>
    <col min="10262" max="10262" width="51.88671875" style="2" customWidth="1"/>
    <col min="10263" max="10264" width="9.109375" style="2"/>
    <col min="10265" max="10265" width="11.5546875" style="2" bestFit="1" customWidth="1"/>
    <col min="10266" max="10497" width="9.109375" style="2"/>
    <col min="10498" max="10498" width="10.5546875" style="2" customWidth="1"/>
    <col min="10499" max="10499" width="17.88671875" style="2" customWidth="1"/>
    <col min="10500" max="10500" width="11.33203125" style="2" customWidth="1"/>
    <col min="10501" max="10501" width="10.33203125" style="2" customWidth="1"/>
    <col min="10502" max="10502" width="11.33203125" style="2" customWidth="1"/>
    <col min="10503" max="10503" width="9.88671875" style="2" customWidth="1"/>
    <col min="10504" max="10504" width="7.44140625" style="2" customWidth="1"/>
    <col min="10505" max="10505" width="7.6640625" style="2" customWidth="1"/>
    <col min="10506" max="10506" width="9.33203125" style="2" customWidth="1"/>
    <col min="10507" max="10507" width="13.88671875" style="2" customWidth="1"/>
    <col min="10508" max="10508" width="11.33203125" style="2" customWidth="1"/>
    <col min="10509" max="10509" width="9.5546875" style="2" customWidth="1"/>
    <col min="10510" max="10510" width="9" style="2" customWidth="1"/>
    <col min="10511" max="10511" width="8.109375" style="2" customWidth="1"/>
    <col min="10512" max="10512" width="10.109375" style="2" customWidth="1"/>
    <col min="10513" max="10513" width="6.6640625" style="2" customWidth="1"/>
    <col min="10514" max="10514" width="7.88671875" style="2" customWidth="1"/>
    <col min="10515" max="10515" width="10.5546875" style="2" customWidth="1"/>
    <col min="10516" max="10516" width="35.5546875" style="2" customWidth="1"/>
    <col min="10517" max="10517" width="10.109375" style="2" customWidth="1"/>
    <col min="10518" max="10518" width="51.88671875" style="2" customWidth="1"/>
    <col min="10519" max="10520" width="9.109375" style="2"/>
    <col min="10521" max="10521" width="11.5546875" style="2" bestFit="1" customWidth="1"/>
    <col min="10522" max="10753" width="9.109375" style="2"/>
    <col min="10754" max="10754" width="10.5546875" style="2" customWidth="1"/>
    <col min="10755" max="10755" width="17.88671875" style="2" customWidth="1"/>
    <col min="10756" max="10756" width="11.33203125" style="2" customWidth="1"/>
    <col min="10757" max="10757" width="10.33203125" style="2" customWidth="1"/>
    <col min="10758" max="10758" width="11.33203125" style="2" customWidth="1"/>
    <col min="10759" max="10759" width="9.88671875" style="2" customWidth="1"/>
    <col min="10760" max="10760" width="7.44140625" style="2" customWidth="1"/>
    <col min="10761" max="10761" width="7.6640625" style="2" customWidth="1"/>
    <col min="10762" max="10762" width="9.33203125" style="2" customWidth="1"/>
    <col min="10763" max="10763" width="13.88671875" style="2" customWidth="1"/>
    <col min="10764" max="10764" width="11.33203125" style="2" customWidth="1"/>
    <col min="10765" max="10765" width="9.5546875" style="2" customWidth="1"/>
    <col min="10766" max="10766" width="9" style="2" customWidth="1"/>
    <col min="10767" max="10767" width="8.109375" style="2" customWidth="1"/>
    <col min="10768" max="10768" width="10.109375" style="2" customWidth="1"/>
    <col min="10769" max="10769" width="6.6640625" style="2" customWidth="1"/>
    <col min="10770" max="10770" width="7.88671875" style="2" customWidth="1"/>
    <col min="10771" max="10771" width="10.5546875" style="2" customWidth="1"/>
    <col min="10772" max="10772" width="35.5546875" style="2" customWidth="1"/>
    <col min="10773" max="10773" width="10.109375" style="2" customWidth="1"/>
    <col min="10774" max="10774" width="51.88671875" style="2" customWidth="1"/>
    <col min="10775" max="10776" width="9.109375" style="2"/>
    <col min="10777" max="10777" width="11.5546875" style="2" bestFit="1" customWidth="1"/>
    <col min="10778" max="11009" width="9.109375" style="2"/>
    <col min="11010" max="11010" width="10.5546875" style="2" customWidth="1"/>
    <col min="11011" max="11011" width="17.88671875" style="2" customWidth="1"/>
    <col min="11012" max="11012" width="11.33203125" style="2" customWidth="1"/>
    <col min="11013" max="11013" width="10.33203125" style="2" customWidth="1"/>
    <col min="11014" max="11014" width="11.33203125" style="2" customWidth="1"/>
    <col min="11015" max="11015" width="9.88671875" style="2" customWidth="1"/>
    <col min="11016" max="11016" width="7.44140625" style="2" customWidth="1"/>
    <col min="11017" max="11017" width="7.6640625" style="2" customWidth="1"/>
    <col min="11018" max="11018" width="9.33203125" style="2" customWidth="1"/>
    <col min="11019" max="11019" width="13.88671875" style="2" customWidth="1"/>
    <col min="11020" max="11020" width="11.33203125" style="2" customWidth="1"/>
    <col min="11021" max="11021" width="9.5546875" style="2" customWidth="1"/>
    <col min="11022" max="11022" width="9" style="2" customWidth="1"/>
    <col min="11023" max="11023" width="8.109375" style="2" customWidth="1"/>
    <col min="11024" max="11024" width="10.109375" style="2" customWidth="1"/>
    <col min="11025" max="11025" width="6.6640625" style="2" customWidth="1"/>
    <col min="11026" max="11026" width="7.88671875" style="2" customWidth="1"/>
    <col min="11027" max="11027" width="10.5546875" style="2" customWidth="1"/>
    <col min="11028" max="11028" width="35.5546875" style="2" customWidth="1"/>
    <col min="11029" max="11029" width="10.109375" style="2" customWidth="1"/>
    <col min="11030" max="11030" width="51.88671875" style="2" customWidth="1"/>
    <col min="11031" max="11032" width="9.109375" style="2"/>
    <col min="11033" max="11033" width="11.5546875" style="2" bestFit="1" customWidth="1"/>
    <col min="11034" max="11265" width="9.109375" style="2"/>
    <col min="11266" max="11266" width="10.5546875" style="2" customWidth="1"/>
    <col min="11267" max="11267" width="17.88671875" style="2" customWidth="1"/>
    <col min="11268" max="11268" width="11.33203125" style="2" customWidth="1"/>
    <col min="11269" max="11269" width="10.33203125" style="2" customWidth="1"/>
    <col min="11270" max="11270" width="11.33203125" style="2" customWidth="1"/>
    <col min="11271" max="11271" width="9.88671875" style="2" customWidth="1"/>
    <col min="11272" max="11272" width="7.44140625" style="2" customWidth="1"/>
    <col min="11273" max="11273" width="7.6640625" style="2" customWidth="1"/>
    <col min="11274" max="11274" width="9.33203125" style="2" customWidth="1"/>
    <col min="11275" max="11275" width="13.88671875" style="2" customWidth="1"/>
    <col min="11276" max="11276" width="11.33203125" style="2" customWidth="1"/>
    <col min="11277" max="11277" width="9.5546875" style="2" customWidth="1"/>
    <col min="11278" max="11278" width="9" style="2" customWidth="1"/>
    <col min="11279" max="11279" width="8.109375" style="2" customWidth="1"/>
    <col min="11280" max="11280" width="10.109375" style="2" customWidth="1"/>
    <col min="11281" max="11281" width="6.6640625" style="2" customWidth="1"/>
    <col min="11282" max="11282" width="7.88671875" style="2" customWidth="1"/>
    <col min="11283" max="11283" width="10.5546875" style="2" customWidth="1"/>
    <col min="11284" max="11284" width="35.5546875" style="2" customWidth="1"/>
    <col min="11285" max="11285" width="10.109375" style="2" customWidth="1"/>
    <col min="11286" max="11286" width="51.88671875" style="2" customWidth="1"/>
    <col min="11287" max="11288" width="9.109375" style="2"/>
    <col min="11289" max="11289" width="11.5546875" style="2" bestFit="1" customWidth="1"/>
    <col min="11290" max="11521" width="9.109375" style="2"/>
    <col min="11522" max="11522" width="10.5546875" style="2" customWidth="1"/>
    <col min="11523" max="11523" width="17.88671875" style="2" customWidth="1"/>
    <col min="11524" max="11524" width="11.33203125" style="2" customWidth="1"/>
    <col min="11525" max="11525" width="10.33203125" style="2" customWidth="1"/>
    <col min="11526" max="11526" width="11.33203125" style="2" customWidth="1"/>
    <col min="11527" max="11527" width="9.88671875" style="2" customWidth="1"/>
    <col min="11528" max="11528" width="7.44140625" style="2" customWidth="1"/>
    <col min="11529" max="11529" width="7.6640625" style="2" customWidth="1"/>
    <col min="11530" max="11530" width="9.33203125" style="2" customWidth="1"/>
    <col min="11531" max="11531" width="13.88671875" style="2" customWidth="1"/>
    <col min="11532" max="11532" width="11.33203125" style="2" customWidth="1"/>
    <col min="11533" max="11533" width="9.5546875" style="2" customWidth="1"/>
    <col min="11534" max="11534" width="9" style="2" customWidth="1"/>
    <col min="11535" max="11535" width="8.109375" style="2" customWidth="1"/>
    <col min="11536" max="11536" width="10.109375" style="2" customWidth="1"/>
    <col min="11537" max="11537" width="6.6640625" style="2" customWidth="1"/>
    <col min="11538" max="11538" width="7.88671875" style="2" customWidth="1"/>
    <col min="11539" max="11539" width="10.5546875" style="2" customWidth="1"/>
    <col min="11540" max="11540" width="35.5546875" style="2" customWidth="1"/>
    <col min="11541" max="11541" width="10.109375" style="2" customWidth="1"/>
    <col min="11542" max="11542" width="51.88671875" style="2" customWidth="1"/>
    <col min="11543" max="11544" width="9.109375" style="2"/>
    <col min="11545" max="11545" width="11.5546875" style="2" bestFit="1" customWidth="1"/>
    <col min="11546" max="11777" width="9.109375" style="2"/>
    <col min="11778" max="11778" width="10.5546875" style="2" customWidth="1"/>
    <col min="11779" max="11779" width="17.88671875" style="2" customWidth="1"/>
    <col min="11780" max="11780" width="11.33203125" style="2" customWidth="1"/>
    <col min="11781" max="11781" width="10.33203125" style="2" customWidth="1"/>
    <col min="11782" max="11782" width="11.33203125" style="2" customWidth="1"/>
    <col min="11783" max="11783" width="9.88671875" style="2" customWidth="1"/>
    <col min="11784" max="11784" width="7.44140625" style="2" customWidth="1"/>
    <col min="11785" max="11785" width="7.6640625" style="2" customWidth="1"/>
    <col min="11786" max="11786" width="9.33203125" style="2" customWidth="1"/>
    <col min="11787" max="11787" width="13.88671875" style="2" customWidth="1"/>
    <col min="11788" max="11788" width="11.33203125" style="2" customWidth="1"/>
    <col min="11789" max="11789" width="9.5546875" style="2" customWidth="1"/>
    <col min="11790" max="11790" width="9" style="2" customWidth="1"/>
    <col min="11791" max="11791" width="8.109375" style="2" customWidth="1"/>
    <col min="11792" max="11792" width="10.109375" style="2" customWidth="1"/>
    <col min="11793" max="11793" width="6.6640625" style="2" customWidth="1"/>
    <col min="11794" max="11794" width="7.88671875" style="2" customWidth="1"/>
    <col min="11795" max="11795" width="10.5546875" style="2" customWidth="1"/>
    <col min="11796" max="11796" width="35.5546875" style="2" customWidth="1"/>
    <col min="11797" max="11797" width="10.109375" style="2" customWidth="1"/>
    <col min="11798" max="11798" width="51.88671875" style="2" customWidth="1"/>
    <col min="11799" max="11800" width="9.109375" style="2"/>
    <col min="11801" max="11801" width="11.5546875" style="2" bestFit="1" customWidth="1"/>
    <col min="11802" max="12033" width="9.109375" style="2"/>
    <col min="12034" max="12034" width="10.5546875" style="2" customWidth="1"/>
    <col min="12035" max="12035" width="17.88671875" style="2" customWidth="1"/>
    <col min="12036" max="12036" width="11.33203125" style="2" customWidth="1"/>
    <col min="12037" max="12037" width="10.33203125" style="2" customWidth="1"/>
    <col min="12038" max="12038" width="11.33203125" style="2" customWidth="1"/>
    <col min="12039" max="12039" width="9.88671875" style="2" customWidth="1"/>
    <col min="12040" max="12040" width="7.44140625" style="2" customWidth="1"/>
    <col min="12041" max="12041" width="7.6640625" style="2" customWidth="1"/>
    <col min="12042" max="12042" width="9.33203125" style="2" customWidth="1"/>
    <col min="12043" max="12043" width="13.88671875" style="2" customWidth="1"/>
    <col min="12044" max="12044" width="11.33203125" style="2" customWidth="1"/>
    <col min="12045" max="12045" width="9.5546875" style="2" customWidth="1"/>
    <col min="12046" max="12046" width="9" style="2" customWidth="1"/>
    <col min="12047" max="12047" width="8.109375" style="2" customWidth="1"/>
    <col min="12048" max="12048" width="10.109375" style="2" customWidth="1"/>
    <col min="12049" max="12049" width="6.6640625" style="2" customWidth="1"/>
    <col min="12050" max="12050" width="7.88671875" style="2" customWidth="1"/>
    <col min="12051" max="12051" width="10.5546875" style="2" customWidth="1"/>
    <col min="12052" max="12052" width="35.5546875" style="2" customWidth="1"/>
    <col min="12053" max="12053" width="10.109375" style="2" customWidth="1"/>
    <col min="12054" max="12054" width="51.88671875" style="2" customWidth="1"/>
    <col min="12055" max="12056" width="9.109375" style="2"/>
    <col min="12057" max="12057" width="11.5546875" style="2" bestFit="1" customWidth="1"/>
    <col min="12058" max="12289" width="9.109375" style="2"/>
    <col min="12290" max="12290" width="10.5546875" style="2" customWidth="1"/>
    <col min="12291" max="12291" width="17.88671875" style="2" customWidth="1"/>
    <col min="12292" max="12292" width="11.33203125" style="2" customWidth="1"/>
    <col min="12293" max="12293" width="10.33203125" style="2" customWidth="1"/>
    <col min="12294" max="12294" width="11.33203125" style="2" customWidth="1"/>
    <col min="12295" max="12295" width="9.88671875" style="2" customWidth="1"/>
    <col min="12296" max="12296" width="7.44140625" style="2" customWidth="1"/>
    <col min="12297" max="12297" width="7.6640625" style="2" customWidth="1"/>
    <col min="12298" max="12298" width="9.33203125" style="2" customWidth="1"/>
    <col min="12299" max="12299" width="13.88671875" style="2" customWidth="1"/>
    <col min="12300" max="12300" width="11.33203125" style="2" customWidth="1"/>
    <col min="12301" max="12301" width="9.5546875" style="2" customWidth="1"/>
    <col min="12302" max="12302" width="9" style="2" customWidth="1"/>
    <col min="12303" max="12303" width="8.109375" style="2" customWidth="1"/>
    <col min="12304" max="12304" width="10.109375" style="2" customWidth="1"/>
    <col min="12305" max="12305" width="6.6640625" style="2" customWidth="1"/>
    <col min="12306" max="12306" width="7.88671875" style="2" customWidth="1"/>
    <col min="12307" max="12307" width="10.5546875" style="2" customWidth="1"/>
    <col min="12308" max="12308" width="35.5546875" style="2" customWidth="1"/>
    <col min="12309" max="12309" width="10.109375" style="2" customWidth="1"/>
    <col min="12310" max="12310" width="51.88671875" style="2" customWidth="1"/>
    <col min="12311" max="12312" width="9.109375" style="2"/>
    <col min="12313" max="12313" width="11.5546875" style="2" bestFit="1" customWidth="1"/>
    <col min="12314" max="12545" width="9.109375" style="2"/>
    <col min="12546" max="12546" width="10.5546875" style="2" customWidth="1"/>
    <col min="12547" max="12547" width="17.88671875" style="2" customWidth="1"/>
    <col min="12548" max="12548" width="11.33203125" style="2" customWidth="1"/>
    <col min="12549" max="12549" width="10.33203125" style="2" customWidth="1"/>
    <col min="12550" max="12550" width="11.33203125" style="2" customWidth="1"/>
    <col min="12551" max="12551" width="9.88671875" style="2" customWidth="1"/>
    <col min="12552" max="12552" width="7.44140625" style="2" customWidth="1"/>
    <col min="12553" max="12553" width="7.6640625" style="2" customWidth="1"/>
    <col min="12554" max="12554" width="9.33203125" style="2" customWidth="1"/>
    <col min="12555" max="12555" width="13.88671875" style="2" customWidth="1"/>
    <col min="12556" max="12556" width="11.33203125" style="2" customWidth="1"/>
    <col min="12557" max="12557" width="9.5546875" style="2" customWidth="1"/>
    <col min="12558" max="12558" width="9" style="2" customWidth="1"/>
    <col min="12559" max="12559" width="8.109375" style="2" customWidth="1"/>
    <col min="12560" max="12560" width="10.109375" style="2" customWidth="1"/>
    <col min="12561" max="12561" width="6.6640625" style="2" customWidth="1"/>
    <col min="12562" max="12562" width="7.88671875" style="2" customWidth="1"/>
    <col min="12563" max="12563" width="10.5546875" style="2" customWidth="1"/>
    <col min="12564" max="12564" width="35.5546875" style="2" customWidth="1"/>
    <col min="12565" max="12565" width="10.109375" style="2" customWidth="1"/>
    <col min="12566" max="12566" width="51.88671875" style="2" customWidth="1"/>
    <col min="12567" max="12568" width="9.109375" style="2"/>
    <col min="12569" max="12569" width="11.5546875" style="2" bestFit="1" customWidth="1"/>
    <col min="12570" max="12801" width="9.109375" style="2"/>
    <col min="12802" max="12802" width="10.5546875" style="2" customWidth="1"/>
    <col min="12803" max="12803" width="17.88671875" style="2" customWidth="1"/>
    <col min="12804" max="12804" width="11.33203125" style="2" customWidth="1"/>
    <col min="12805" max="12805" width="10.33203125" style="2" customWidth="1"/>
    <col min="12806" max="12806" width="11.33203125" style="2" customWidth="1"/>
    <col min="12807" max="12807" width="9.88671875" style="2" customWidth="1"/>
    <col min="12808" max="12808" width="7.44140625" style="2" customWidth="1"/>
    <col min="12809" max="12809" width="7.6640625" style="2" customWidth="1"/>
    <col min="12810" max="12810" width="9.33203125" style="2" customWidth="1"/>
    <col min="12811" max="12811" width="13.88671875" style="2" customWidth="1"/>
    <col min="12812" max="12812" width="11.33203125" style="2" customWidth="1"/>
    <col min="12813" max="12813" width="9.5546875" style="2" customWidth="1"/>
    <col min="12814" max="12814" width="9" style="2" customWidth="1"/>
    <col min="12815" max="12815" width="8.109375" style="2" customWidth="1"/>
    <col min="12816" max="12816" width="10.109375" style="2" customWidth="1"/>
    <col min="12817" max="12817" width="6.6640625" style="2" customWidth="1"/>
    <col min="12818" max="12818" width="7.88671875" style="2" customWidth="1"/>
    <col min="12819" max="12819" width="10.5546875" style="2" customWidth="1"/>
    <col min="12820" max="12820" width="35.5546875" style="2" customWidth="1"/>
    <col min="12821" max="12821" width="10.109375" style="2" customWidth="1"/>
    <col min="12822" max="12822" width="51.88671875" style="2" customWidth="1"/>
    <col min="12823" max="12824" width="9.109375" style="2"/>
    <col min="12825" max="12825" width="11.5546875" style="2" bestFit="1" customWidth="1"/>
    <col min="12826" max="13057" width="9.109375" style="2"/>
    <col min="13058" max="13058" width="10.5546875" style="2" customWidth="1"/>
    <col min="13059" max="13059" width="17.88671875" style="2" customWidth="1"/>
    <col min="13060" max="13060" width="11.33203125" style="2" customWidth="1"/>
    <col min="13061" max="13061" width="10.33203125" style="2" customWidth="1"/>
    <col min="13062" max="13062" width="11.33203125" style="2" customWidth="1"/>
    <col min="13063" max="13063" width="9.88671875" style="2" customWidth="1"/>
    <col min="13064" max="13064" width="7.44140625" style="2" customWidth="1"/>
    <col min="13065" max="13065" width="7.6640625" style="2" customWidth="1"/>
    <col min="13066" max="13066" width="9.33203125" style="2" customWidth="1"/>
    <col min="13067" max="13067" width="13.88671875" style="2" customWidth="1"/>
    <col min="13068" max="13068" width="11.33203125" style="2" customWidth="1"/>
    <col min="13069" max="13069" width="9.5546875" style="2" customWidth="1"/>
    <col min="13070" max="13070" width="9" style="2" customWidth="1"/>
    <col min="13071" max="13071" width="8.109375" style="2" customWidth="1"/>
    <col min="13072" max="13072" width="10.109375" style="2" customWidth="1"/>
    <col min="13073" max="13073" width="6.6640625" style="2" customWidth="1"/>
    <col min="13074" max="13074" width="7.88671875" style="2" customWidth="1"/>
    <col min="13075" max="13075" width="10.5546875" style="2" customWidth="1"/>
    <col min="13076" max="13076" width="35.5546875" style="2" customWidth="1"/>
    <col min="13077" max="13077" width="10.109375" style="2" customWidth="1"/>
    <col min="13078" max="13078" width="51.88671875" style="2" customWidth="1"/>
    <col min="13079" max="13080" width="9.109375" style="2"/>
    <col min="13081" max="13081" width="11.5546875" style="2" bestFit="1" customWidth="1"/>
    <col min="13082" max="13313" width="9.109375" style="2"/>
    <col min="13314" max="13314" width="10.5546875" style="2" customWidth="1"/>
    <col min="13315" max="13315" width="17.88671875" style="2" customWidth="1"/>
    <col min="13316" max="13316" width="11.33203125" style="2" customWidth="1"/>
    <col min="13317" max="13317" width="10.33203125" style="2" customWidth="1"/>
    <col min="13318" max="13318" width="11.33203125" style="2" customWidth="1"/>
    <col min="13319" max="13319" width="9.88671875" style="2" customWidth="1"/>
    <col min="13320" max="13320" width="7.44140625" style="2" customWidth="1"/>
    <col min="13321" max="13321" width="7.6640625" style="2" customWidth="1"/>
    <col min="13322" max="13322" width="9.33203125" style="2" customWidth="1"/>
    <col min="13323" max="13323" width="13.88671875" style="2" customWidth="1"/>
    <col min="13324" max="13324" width="11.33203125" style="2" customWidth="1"/>
    <col min="13325" max="13325" width="9.5546875" style="2" customWidth="1"/>
    <col min="13326" max="13326" width="9" style="2" customWidth="1"/>
    <col min="13327" max="13327" width="8.109375" style="2" customWidth="1"/>
    <col min="13328" max="13328" width="10.109375" style="2" customWidth="1"/>
    <col min="13329" max="13329" width="6.6640625" style="2" customWidth="1"/>
    <col min="13330" max="13330" width="7.88671875" style="2" customWidth="1"/>
    <col min="13331" max="13331" width="10.5546875" style="2" customWidth="1"/>
    <col min="13332" max="13332" width="35.5546875" style="2" customWidth="1"/>
    <col min="13333" max="13333" width="10.109375" style="2" customWidth="1"/>
    <col min="13334" max="13334" width="51.88671875" style="2" customWidth="1"/>
    <col min="13335" max="13336" width="9.109375" style="2"/>
    <col min="13337" max="13337" width="11.5546875" style="2" bestFit="1" customWidth="1"/>
    <col min="13338" max="13569" width="9.109375" style="2"/>
    <col min="13570" max="13570" width="10.5546875" style="2" customWidth="1"/>
    <col min="13571" max="13571" width="17.88671875" style="2" customWidth="1"/>
    <col min="13572" max="13572" width="11.33203125" style="2" customWidth="1"/>
    <col min="13573" max="13573" width="10.33203125" style="2" customWidth="1"/>
    <col min="13574" max="13574" width="11.33203125" style="2" customWidth="1"/>
    <col min="13575" max="13575" width="9.88671875" style="2" customWidth="1"/>
    <col min="13576" max="13576" width="7.44140625" style="2" customWidth="1"/>
    <col min="13577" max="13577" width="7.6640625" style="2" customWidth="1"/>
    <col min="13578" max="13578" width="9.33203125" style="2" customWidth="1"/>
    <col min="13579" max="13579" width="13.88671875" style="2" customWidth="1"/>
    <col min="13580" max="13580" width="11.33203125" style="2" customWidth="1"/>
    <col min="13581" max="13581" width="9.5546875" style="2" customWidth="1"/>
    <col min="13582" max="13582" width="9" style="2" customWidth="1"/>
    <col min="13583" max="13583" width="8.109375" style="2" customWidth="1"/>
    <col min="13584" max="13584" width="10.109375" style="2" customWidth="1"/>
    <col min="13585" max="13585" width="6.6640625" style="2" customWidth="1"/>
    <col min="13586" max="13586" width="7.88671875" style="2" customWidth="1"/>
    <col min="13587" max="13587" width="10.5546875" style="2" customWidth="1"/>
    <col min="13588" max="13588" width="35.5546875" style="2" customWidth="1"/>
    <col min="13589" max="13589" width="10.109375" style="2" customWidth="1"/>
    <col min="13590" max="13590" width="51.88671875" style="2" customWidth="1"/>
    <col min="13591" max="13592" width="9.109375" style="2"/>
    <col min="13593" max="13593" width="11.5546875" style="2" bestFit="1" customWidth="1"/>
    <col min="13594" max="13825" width="9.109375" style="2"/>
    <col min="13826" max="13826" width="10.5546875" style="2" customWidth="1"/>
    <col min="13827" max="13827" width="17.88671875" style="2" customWidth="1"/>
    <col min="13828" max="13828" width="11.33203125" style="2" customWidth="1"/>
    <col min="13829" max="13829" width="10.33203125" style="2" customWidth="1"/>
    <col min="13830" max="13830" width="11.33203125" style="2" customWidth="1"/>
    <col min="13831" max="13831" width="9.88671875" style="2" customWidth="1"/>
    <col min="13832" max="13832" width="7.44140625" style="2" customWidth="1"/>
    <col min="13833" max="13833" width="7.6640625" style="2" customWidth="1"/>
    <col min="13834" max="13834" width="9.33203125" style="2" customWidth="1"/>
    <col min="13835" max="13835" width="13.88671875" style="2" customWidth="1"/>
    <col min="13836" max="13836" width="11.33203125" style="2" customWidth="1"/>
    <col min="13837" max="13837" width="9.5546875" style="2" customWidth="1"/>
    <col min="13838" max="13838" width="9" style="2" customWidth="1"/>
    <col min="13839" max="13839" width="8.109375" style="2" customWidth="1"/>
    <col min="13840" max="13840" width="10.109375" style="2" customWidth="1"/>
    <col min="13841" max="13841" width="6.6640625" style="2" customWidth="1"/>
    <col min="13842" max="13842" width="7.88671875" style="2" customWidth="1"/>
    <col min="13843" max="13843" width="10.5546875" style="2" customWidth="1"/>
    <col min="13844" max="13844" width="35.5546875" style="2" customWidth="1"/>
    <col min="13845" max="13845" width="10.109375" style="2" customWidth="1"/>
    <col min="13846" max="13846" width="51.88671875" style="2" customWidth="1"/>
    <col min="13847" max="13848" width="9.109375" style="2"/>
    <col min="13849" max="13849" width="11.5546875" style="2" bestFit="1" customWidth="1"/>
    <col min="13850" max="14081" width="9.109375" style="2"/>
    <col min="14082" max="14082" width="10.5546875" style="2" customWidth="1"/>
    <col min="14083" max="14083" width="17.88671875" style="2" customWidth="1"/>
    <col min="14084" max="14084" width="11.33203125" style="2" customWidth="1"/>
    <col min="14085" max="14085" width="10.33203125" style="2" customWidth="1"/>
    <col min="14086" max="14086" width="11.33203125" style="2" customWidth="1"/>
    <col min="14087" max="14087" width="9.88671875" style="2" customWidth="1"/>
    <col min="14088" max="14088" width="7.44140625" style="2" customWidth="1"/>
    <col min="14089" max="14089" width="7.6640625" style="2" customWidth="1"/>
    <col min="14090" max="14090" width="9.33203125" style="2" customWidth="1"/>
    <col min="14091" max="14091" width="13.88671875" style="2" customWidth="1"/>
    <col min="14092" max="14092" width="11.33203125" style="2" customWidth="1"/>
    <col min="14093" max="14093" width="9.5546875" style="2" customWidth="1"/>
    <col min="14094" max="14094" width="9" style="2" customWidth="1"/>
    <col min="14095" max="14095" width="8.109375" style="2" customWidth="1"/>
    <col min="14096" max="14096" width="10.109375" style="2" customWidth="1"/>
    <col min="14097" max="14097" width="6.6640625" style="2" customWidth="1"/>
    <col min="14098" max="14098" width="7.88671875" style="2" customWidth="1"/>
    <col min="14099" max="14099" width="10.5546875" style="2" customWidth="1"/>
    <col min="14100" max="14100" width="35.5546875" style="2" customWidth="1"/>
    <col min="14101" max="14101" width="10.109375" style="2" customWidth="1"/>
    <col min="14102" max="14102" width="51.88671875" style="2" customWidth="1"/>
    <col min="14103" max="14104" width="9.109375" style="2"/>
    <col min="14105" max="14105" width="11.5546875" style="2" bestFit="1" customWidth="1"/>
    <col min="14106" max="14337" width="9.109375" style="2"/>
    <col min="14338" max="14338" width="10.5546875" style="2" customWidth="1"/>
    <col min="14339" max="14339" width="17.88671875" style="2" customWidth="1"/>
    <col min="14340" max="14340" width="11.33203125" style="2" customWidth="1"/>
    <col min="14341" max="14341" width="10.33203125" style="2" customWidth="1"/>
    <col min="14342" max="14342" width="11.33203125" style="2" customWidth="1"/>
    <col min="14343" max="14343" width="9.88671875" style="2" customWidth="1"/>
    <col min="14344" max="14344" width="7.44140625" style="2" customWidth="1"/>
    <col min="14345" max="14345" width="7.6640625" style="2" customWidth="1"/>
    <col min="14346" max="14346" width="9.33203125" style="2" customWidth="1"/>
    <col min="14347" max="14347" width="13.88671875" style="2" customWidth="1"/>
    <col min="14348" max="14348" width="11.33203125" style="2" customWidth="1"/>
    <col min="14349" max="14349" width="9.5546875" style="2" customWidth="1"/>
    <col min="14350" max="14350" width="9" style="2" customWidth="1"/>
    <col min="14351" max="14351" width="8.109375" style="2" customWidth="1"/>
    <col min="14352" max="14352" width="10.109375" style="2" customWidth="1"/>
    <col min="14353" max="14353" width="6.6640625" style="2" customWidth="1"/>
    <col min="14354" max="14354" width="7.88671875" style="2" customWidth="1"/>
    <col min="14355" max="14355" width="10.5546875" style="2" customWidth="1"/>
    <col min="14356" max="14356" width="35.5546875" style="2" customWidth="1"/>
    <col min="14357" max="14357" width="10.109375" style="2" customWidth="1"/>
    <col min="14358" max="14358" width="51.88671875" style="2" customWidth="1"/>
    <col min="14359" max="14360" width="9.109375" style="2"/>
    <col min="14361" max="14361" width="11.5546875" style="2" bestFit="1" customWidth="1"/>
    <col min="14362" max="14593" width="9.109375" style="2"/>
    <col min="14594" max="14594" width="10.5546875" style="2" customWidth="1"/>
    <col min="14595" max="14595" width="17.88671875" style="2" customWidth="1"/>
    <col min="14596" max="14596" width="11.33203125" style="2" customWidth="1"/>
    <col min="14597" max="14597" width="10.33203125" style="2" customWidth="1"/>
    <col min="14598" max="14598" width="11.33203125" style="2" customWidth="1"/>
    <col min="14599" max="14599" width="9.88671875" style="2" customWidth="1"/>
    <col min="14600" max="14600" width="7.44140625" style="2" customWidth="1"/>
    <col min="14601" max="14601" width="7.6640625" style="2" customWidth="1"/>
    <col min="14602" max="14602" width="9.33203125" style="2" customWidth="1"/>
    <col min="14603" max="14603" width="13.88671875" style="2" customWidth="1"/>
    <col min="14604" max="14604" width="11.33203125" style="2" customWidth="1"/>
    <col min="14605" max="14605" width="9.5546875" style="2" customWidth="1"/>
    <col min="14606" max="14606" width="9" style="2" customWidth="1"/>
    <col min="14607" max="14607" width="8.109375" style="2" customWidth="1"/>
    <col min="14608" max="14608" width="10.109375" style="2" customWidth="1"/>
    <col min="14609" max="14609" width="6.6640625" style="2" customWidth="1"/>
    <col min="14610" max="14610" width="7.88671875" style="2" customWidth="1"/>
    <col min="14611" max="14611" width="10.5546875" style="2" customWidth="1"/>
    <col min="14612" max="14612" width="35.5546875" style="2" customWidth="1"/>
    <col min="14613" max="14613" width="10.109375" style="2" customWidth="1"/>
    <col min="14614" max="14614" width="51.88671875" style="2" customWidth="1"/>
    <col min="14615" max="14616" width="9.109375" style="2"/>
    <col min="14617" max="14617" width="11.5546875" style="2" bestFit="1" customWidth="1"/>
    <col min="14618" max="14849" width="9.109375" style="2"/>
    <col min="14850" max="14850" width="10.5546875" style="2" customWidth="1"/>
    <col min="14851" max="14851" width="17.88671875" style="2" customWidth="1"/>
    <col min="14852" max="14852" width="11.33203125" style="2" customWidth="1"/>
    <col min="14853" max="14853" width="10.33203125" style="2" customWidth="1"/>
    <col min="14854" max="14854" width="11.33203125" style="2" customWidth="1"/>
    <col min="14855" max="14855" width="9.88671875" style="2" customWidth="1"/>
    <col min="14856" max="14856" width="7.44140625" style="2" customWidth="1"/>
    <col min="14857" max="14857" width="7.6640625" style="2" customWidth="1"/>
    <col min="14858" max="14858" width="9.33203125" style="2" customWidth="1"/>
    <col min="14859" max="14859" width="13.88671875" style="2" customWidth="1"/>
    <col min="14860" max="14860" width="11.33203125" style="2" customWidth="1"/>
    <col min="14861" max="14861" width="9.5546875" style="2" customWidth="1"/>
    <col min="14862" max="14862" width="9" style="2" customWidth="1"/>
    <col min="14863" max="14863" width="8.109375" style="2" customWidth="1"/>
    <col min="14864" max="14864" width="10.109375" style="2" customWidth="1"/>
    <col min="14865" max="14865" width="6.6640625" style="2" customWidth="1"/>
    <col min="14866" max="14866" width="7.88671875" style="2" customWidth="1"/>
    <col min="14867" max="14867" width="10.5546875" style="2" customWidth="1"/>
    <col min="14868" max="14868" width="35.5546875" style="2" customWidth="1"/>
    <col min="14869" max="14869" width="10.109375" style="2" customWidth="1"/>
    <col min="14870" max="14870" width="51.88671875" style="2" customWidth="1"/>
    <col min="14871" max="14872" width="9.109375" style="2"/>
    <col min="14873" max="14873" width="11.5546875" style="2" bestFit="1" customWidth="1"/>
    <col min="14874" max="15105" width="9.109375" style="2"/>
    <col min="15106" max="15106" width="10.5546875" style="2" customWidth="1"/>
    <col min="15107" max="15107" width="17.88671875" style="2" customWidth="1"/>
    <col min="15108" max="15108" width="11.33203125" style="2" customWidth="1"/>
    <col min="15109" max="15109" width="10.33203125" style="2" customWidth="1"/>
    <col min="15110" max="15110" width="11.33203125" style="2" customWidth="1"/>
    <col min="15111" max="15111" width="9.88671875" style="2" customWidth="1"/>
    <col min="15112" max="15112" width="7.44140625" style="2" customWidth="1"/>
    <col min="15113" max="15113" width="7.6640625" style="2" customWidth="1"/>
    <col min="15114" max="15114" width="9.33203125" style="2" customWidth="1"/>
    <col min="15115" max="15115" width="13.88671875" style="2" customWidth="1"/>
    <col min="15116" max="15116" width="11.33203125" style="2" customWidth="1"/>
    <col min="15117" max="15117" width="9.5546875" style="2" customWidth="1"/>
    <col min="15118" max="15118" width="9" style="2" customWidth="1"/>
    <col min="15119" max="15119" width="8.109375" style="2" customWidth="1"/>
    <col min="15120" max="15120" width="10.109375" style="2" customWidth="1"/>
    <col min="15121" max="15121" width="6.6640625" style="2" customWidth="1"/>
    <col min="15122" max="15122" width="7.88671875" style="2" customWidth="1"/>
    <col min="15123" max="15123" width="10.5546875" style="2" customWidth="1"/>
    <col min="15124" max="15124" width="35.5546875" style="2" customWidth="1"/>
    <col min="15125" max="15125" width="10.109375" style="2" customWidth="1"/>
    <col min="15126" max="15126" width="51.88671875" style="2" customWidth="1"/>
    <col min="15127" max="15128" width="9.109375" style="2"/>
    <col min="15129" max="15129" width="11.5546875" style="2" bestFit="1" customWidth="1"/>
    <col min="15130" max="15361" width="9.109375" style="2"/>
    <col min="15362" max="15362" width="10.5546875" style="2" customWidth="1"/>
    <col min="15363" max="15363" width="17.88671875" style="2" customWidth="1"/>
    <col min="15364" max="15364" width="11.33203125" style="2" customWidth="1"/>
    <col min="15365" max="15365" width="10.33203125" style="2" customWidth="1"/>
    <col min="15366" max="15366" width="11.33203125" style="2" customWidth="1"/>
    <col min="15367" max="15367" width="9.88671875" style="2" customWidth="1"/>
    <col min="15368" max="15368" width="7.44140625" style="2" customWidth="1"/>
    <col min="15369" max="15369" width="7.6640625" style="2" customWidth="1"/>
    <col min="15370" max="15370" width="9.33203125" style="2" customWidth="1"/>
    <col min="15371" max="15371" width="13.88671875" style="2" customWidth="1"/>
    <col min="15372" max="15372" width="11.33203125" style="2" customWidth="1"/>
    <col min="15373" max="15373" width="9.5546875" style="2" customWidth="1"/>
    <col min="15374" max="15374" width="9" style="2" customWidth="1"/>
    <col min="15375" max="15375" width="8.109375" style="2" customWidth="1"/>
    <col min="15376" max="15376" width="10.109375" style="2" customWidth="1"/>
    <col min="15377" max="15377" width="6.6640625" style="2" customWidth="1"/>
    <col min="15378" max="15378" width="7.88671875" style="2" customWidth="1"/>
    <col min="15379" max="15379" width="10.5546875" style="2" customWidth="1"/>
    <col min="15380" max="15380" width="35.5546875" style="2" customWidth="1"/>
    <col min="15381" max="15381" width="10.109375" style="2" customWidth="1"/>
    <col min="15382" max="15382" width="51.88671875" style="2" customWidth="1"/>
    <col min="15383" max="15384" width="9.109375" style="2"/>
    <col min="15385" max="15385" width="11.5546875" style="2" bestFit="1" customWidth="1"/>
    <col min="15386" max="15617" width="9.109375" style="2"/>
    <col min="15618" max="15618" width="10.5546875" style="2" customWidth="1"/>
    <col min="15619" max="15619" width="17.88671875" style="2" customWidth="1"/>
    <col min="15620" max="15620" width="11.33203125" style="2" customWidth="1"/>
    <col min="15621" max="15621" width="10.33203125" style="2" customWidth="1"/>
    <col min="15622" max="15622" width="11.33203125" style="2" customWidth="1"/>
    <col min="15623" max="15623" width="9.88671875" style="2" customWidth="1"/>
    <col min="15624" max="15624" width="7.44140625" style="2" customWidth="1"/>
    <col min="15625" max="15625" width="7.6640625" style="2" customWidth="1"/>
    <col min="15626" max="15626" width="9.33203125" style="2" customWidth="1"/>
    <col min="15627" max="15627" width="13.88671875" style="2" customWidth="1"/>
    <col min="15628" max="15628" width="11.33203125" style="2" customWidth="1"/>
    <col min="15629" max="15629" width="9.5546875" style="2" customWidth="1"/>
    <col min="15630" max="15630" width="9" style="2" customWidth="1"/>
    <col min="15631" max="15631" width="8.109375" style="2" customWidth="1"/>
    <col min="15632" max="15632" width="10.109375" style="2" customWidth="1"/>
    <col min="15633" max="15633" width="6.6640625" style="2" customWidth="1"/>
    <col min="15634" max="15634" width="7.88671875" style="2" customWidth="1"/>
    <col min="15635" max="15635" width="10.5546875" style="2" customWidth="1"/>
    <col min="15636" max="15636" width="35.5546875" style="2" customWidth="1"/>
    <col min="15637" max="15637" width="10.109375" style="2" customWidth="1"/>
    <col min="15638" max="15638" width="51.88671875" style="2" customWidth="1"/>
    <col min="15639" max="15640" width="9.109375" style="2"/>
    <col min="15641" max="15641" width="11.5546875" style="2" bestFit="1" customWidth="1"/>
    <col min="15642" max="15873" width="9.109375" style="2"/>
    <col min="15874" max="15874" width="10.5546875" style="2" customWidth="1"/>
    <col min="15875" max="15875" width="17.88671875" style="2" customWidth="1"/>
    <col min="15876" max="15876" width="11.33203125" style="2" customWidth="1"/>
    <col min="15877" max="15877" width="10.33203125" style="2" customWidth="1"/>
    <col min="15878" max="15878" width="11.33203125" style="2" customWidth="1"/>
    <col min="15879" max="15879" width="9.88671875" style="2" customWidth="1"/>
    <col min="15880" max="15880" width="7.44140625" style="2" customWidth="1"/>
    <col min="15881" max="15881" width="7.6640625" style="2" customWidth="1"/>
    <col min="15882" max="15882" width="9.33203125" style="2" customWidth="1"/>
    <col min="15883" max="15883" width="13.88671875" style="2" customWidth="1"/>
    <col min="15884" max="15884" width="11.33203125" style="2" customWidth="1"/>
    <col min="15885" max="15885" width="9.5546875" style="2" customWidth="1"/>
    <col min="15886" max="15886" width="9" style="2" customWidth="1"/>
    <col min="15887" max="15887" width="8.109375" style="2" customWidth="1"/>
    <col min="15888" max="15888" width="10.109375" style="2" customWidth="1"/>
    <col min="15889" max="15889" width="6.6640625" style="2" customWidth="1"/>
    <col min="15890" max="15890" width="7.88671875" style="2" customWidth="1"/>
    <col min="15891" max="15891" width="10.5546875" style="2" customWidth="1"/>
    <col min="15892" max="15892" width="35.5546875" style="2" customWidth="1"/>
    <col min="15893" max="15893" width="10.109375" style="2" customWidth="1"/>
    <col min="15894" max="15894" width="51.88671875" style="2" customWidth="1"/>
    <col min="15895" max="15896" width="9.109375" style="2"/>
    <col min="15897" max="15897" width="11.5546875" style="2" bestFit="1" customWidth="1"/>
    <col min="15898" max="16129" width="9.109375" style="2"/>
    <col min="16130" max="16130" width="10.5546875" style="2" customWidth="1"/>
    <col min="16131" max="16131" width="17.88671875" style="2" customWidth="1"/>
    <col min="16132" max="16132" width="11.33203125" style="2" customWidth="1"/>
    <col min="16133" max="16133" width="10.33203125" style="2" customWidth="1"/>
    <col min="16134" max="16134" width="11.33203125" style="2" customWidth="1"/>
    <col min="16135" max="16135" width="9.88671875" style="2" customWidth="1"/>
    <col min="16136" max="16136" width="7.44140625" style="2" customWidth="1"/>
    <col min="16137" max="16137" width="7.6640625" style="2" customWidth="1"/>
    <col min="16138" max="16138" width="9.33203125" style="2" customWidth="1"/>
    <col min="16139" max="16139" width="13.88671875" style="2" customWidth="1"/>
    <col min="16140" max="16140" width="11.33203125" style="2" customWidth="1"/>
    <col min="16141" max="16141" width="9.5546875" style="2" customWidth="1"/>
    <col min="16142" max="16142" width="9" style="2" customWidth="1"/>
    <col min="16143" max="16143" width="8.109375" style="2" customWidth="1"/>
    <col min="16144" max="16144" width="10.109375" style="2" customWidth="1"/>
    <col min="16145" max="16145" width="6.6640625" style="2" customWidth="1"/>
    <col min="16146" max="16146" width="7.88671875" style="2" customWidth="1"/>
    <col min="16147" max="16147" width="10.5546875" style="2" customWidth="1"/>
    <col min="16148" max="16148" width="35.5546875" style="2" customWidth="1"/>
    <col min="16149" max="16149" width="10.109375" style="2" customWidth="1"/>
    <col min="16150" max="16150" width="51.88671875" style="2" customWidth="1"/>
    <col min="16151" max="16152" width="9.109375" style="2"/>
    <col min="16153" max="16153" width="11.5546875" style="2" bestFit="1" customWidth="1"/>
    <col min="16154" max="16384" width="9.109375" style="2"/>
  </cols>
  <sheetData>
    <row r="2" spans="1:22" x14ac:dyDescent="0.3">
      <c r="H2" s="4" t="s">
        <v>0</v>
      </c>
      <c r="S2" s="156"/>
      <c r="T2" s="5" t="s">
        <v>1</v>
      </c>
      <c r="U2" s="120">
        <v>43891</v>
      </c>
    </row>
    <row r="4" spans="1:22" x14ac:dyDescent="0.3">
      <c r="A4" s="2" t="s">
        <v>2</v>
      </c>
      <c r="B4" s="153" t="s">
        <v>288</v>
      </c>
      <c r="C4" s="153"/>
      <c r="D4" s="153"/>
      <c r="E4" s="153"/>
      <c r="F4" s="2" t="s">
        <v>3</v>
      </c>
      <c r="H4" s="154">
        <v>11000480</v>
      </c>
      <c r="I4" s="155"/>
      <c r="J4" s="155"/>
      <c r="K4" s="6" t="s">
        <v>40</v>
      </c>
      <c r="L4" s="71" t="s">
        <v>289</v>
      </c>
      <c r="N4" s="17"/>
      <c r="S4" s="156"/>
      <c r="U4" s="10" t="s">
        <v>285</v>
      </c>
      <c r="V4" s="15"/>
    </row>
    <row r="6" spans="1:22" ht="15.6" x14ac:dyDescent="0.3">
      <c r="A6" s="32"/>
      <c r="B6" s="168"/>
      <c r="C6" s="33"/>
      <c r="D6" s="33" t="s">
        <v>4</v>
      </c>
      <c r="E6" s="34" t="s">
        <v>5</v>
      </c>
      <c r="F6" s="34" t="s">
        <v>6</v>
      </c>
      <c r="G6" s="33" t="s">
        <v>6</v>
      </c>
      <c r="H6" s="33" t="s">
        <v>6</v>
      </c>
      <c r="I6" s="33" t="s">
        <v>6</v>
      </c>
      <c r="J6" s="33"/>
      <c r="K6" s="146" t="s">
        <v>7</v>
      </c>
      <c r="L6" s="147"/>
      <c r="M6" s="147"/>
      <c r="N6" s="147"/>
      <c r="O6" s="147"/>
      <c r="P6" s="147"/>
      <c r="Q6" s="147"/>
      <c r="R6" s="148"/>
      <c r="S6" s="157"/>
      <c r="T6" s="105"/>
      <c r="U6" s="32"/>
      <c r="V6" s="106"/>
    </row>
    <row r="7" spans="1:22" ht="15.6" x14ac:dyDescent="0.3">
      <c r="A7" s="7"/>
      <c r="B7" s="169"/>
      <c r="C7" s="8"/>
      <c r="D7" s="8" t="s">
        <v>8</v>
      </c>
      <c r="E7" s="8" t="s">
        <v>9</v>
      </c>
      <c r="F7" s="107" t="s">
        <v>280</v>
      </c>
      <c r="G7" s="108" t="s">
        <v>46</v>
      </c>
      <c r="H7" s="108" t="s">
        <v>281</v>
      </c>
      <c r="I7" s="108" t="s">
        <v>282</v>
      </c>
      <c r="J7" s="8"/>
      <c r="K7" s="149" t="s">
        <v>10</v>
      </c>
      <c r="L7" s="150"/>
      <c r="M7" s="150"/>
      <c r="N7" s="150"/>
      <c r="O7" s="150"/>
      <c r="P7" s="150"/>
      <c r="Q7" s="150"/>
      <c r="R7" s="151"/>
      <c r="S7" s="158"/>
      <c r="T7" s="109"/>
      <c r="U7" s="8" t="s">
        <v>11</v>
      </c>
      <c r="V7" s="110" t="s">
        <v>12</v>
      </c>
    </row>
    <row r="8" spans="1:22" ht="15.6" x14ac:dyDescent="0.3">
      <c r="A8" s="34" t="s">
        <v>13</v>
      </c>
      <c r="B8" s="170" t="s">
        <v>14</v>
      </c>
      <c r="C8" s="36" t="s">
        <v>15</v>
      </c>
      <c r="D8" s="25" t="s">
        <v>16</v>
      </c>
      <c r="E8" s="38" t="s">
        <v>17</v>
      </c>
      <c r="F8" s="111" t="s">
        <v>47</v>
      </c>
      <c r="G8" s="112" t="s">
        <v>48</v>
      </c>
      <c r="H8" s="112" t="s">
        <v>48</v>
      </c>
      <c r="I8" s="112" t="s">
        <v>48</v>
      </c>
      <c r="J8" s="25"/>
      <c r="K8" s="152" t="s">
        <v>18</v>
      </c>
      <c r="L8" s="152"/>
      <c r="M8" s="24" t="s">
        <v>19</v>
      </c>
      <c r="N8" s="24" t="s">
        <v>19</v>
      </c>
      <c r="O8" s="24" t="s">
        <v>20</v>
      </c>
      <c r="P8" s="24" t="s">
        <v>21</v>
      </c>
      <c r="Q8" s="133" t="s">
        <v>22</v>
      </c>
      <c r="R8" s="134"/>
      <c r="S8" s="159" t="s">
        <v>56</v>
      </c>
      <c r="T8" s="25" t="s">
        <v>55</v>
      </c>
      <c r="U8" s="113" t="s">
        <v>286</v>
      </c>
      <c r="V8" s="114"/>
    </row>
    <row r="9" spans="1:22" ht="28.8" x14ac:dyDescent="0.3">
      <c r="A9" s="35"/>
      <c r="B9" s="171"/>
      <c r="C9" s="37" t="s">
        <v>23</v>
      </c>
      <c r="D9" s="79" t="s">
        <v>24</v>
      </c>
      <c r="E9" s="39" t="s">
        <v>25</v>
      </c>
      <c r="F9" s="115" t="s">
        <v>26</v>
      </c>
      <c r="G9" s="116" t="s">
        <v>49</v>
      </c>
      <c r="H9" s="116" t="s">
        <v>283</v>
      </c>
      <c r="I9" s="116" t="s">
        <v>284</v>
      </c>
      <c r="J9" s="79"/>
      <c r="K9" s="25" t="s">
        <v>27</v>
      </c>
      <c r="L9" s="25" t="s">
        <v>28</v>
      </c>
      <c r="M9" s="26" t="s">
        <v>29</v>
      </c>
      <c r="N9" s="27" t="s">
        <v>30</v>
      </c>
      <c r="O9" s="26"/>
      <c r="P9" s="26" t="s">
        <v>31</v>
      </c>
      <c r="Q9" s="137"/>
      <c r="R9" s="138"/>
      <c r="S9" s="160"/>
      <c r="T9" s="79" t="s">
        <v>287</v>
      </c>
      <c r="U9" s="117"/>
      <c r="V9" s="118"/>
    </row>
    <row r="10" spans="1:22" ht="33.75" customHeight="1" x14ac:dyDescent="0.3">
      <c r="A10" s="40" t="str">
        <f t="shared" ref="A10:A27" si="0">IF(B10&lt;&gt;"",TEXT(B10,"ddd"),"")</f>
        <v>Tue</v>
      </c>
      <c r="B10" s="172">
        <v>43893</v>
      </c>
      <c r="C10" s="19">
        <v>12</v>
      </c>
      <c r="D10" s="20"/>
      <c r="E10" s="41">
        <f t="shared" ref="E10:E38" si="1">IF(B10="","",SUM(C10,D10))</f>
        <v>12</v>
      </c>
      <c r="F10" s="21"/>
      <c r="G10" s="21"/>
      <c r="H10" s="93"/>
      <c r="I10" s="93"/>
      <c r="J10" s="93"/>
      <c r="K10" s="23"/>
      <c r="L10" s="23"/>
      <c r="M10" s="22"/>
      <c r="N10" s="22"/>
      <c r="O10" s="22"/>
      <c r="P10" s="22"/>
      <c r="Q10" s="125"/>
      <c r="R10" s="126"/>
      <c r="S10" s="161">
        <v>10029919</v>
      </c>
      <c r="T10" s="121">
        <v>20</v>
      </c>
      <c r="U10" s="21"/>
      <c r="V10" s="28" t="s">
        <v>292</v>
      </c>
    </row>
    <row r="11" spans="1:22" ht="32.25" customHeight="1" x14ac:dyDescent="0.3">
      <c r="A11" s="40" t="str">
        <f t="shared" si="0"/>
        <v>Thu</v>
      </c>
      <c r="B11" s="172">
        <v>43895</v>
      </c>
      <c r="C11" s="19">
        <v>12</v>
      </c>
      <c r="D11" s="20"/>
      <c r="E11" s="41">
        <f t="shared" si="1"/>
        <v>12</v>
      </c>
      <c r="F11" s="21"/>
      <c r="G11" s="21"/>
      <c r="H11" s="93"/>
      <c r="I11" s="93"/>
      <c r="J11" s="93"/>
      <c r="K11" s="23"/>
      <c r="L11" s="23"/>
      <c r="M11" s="22"/>
      <c r="N11" s="22"/>
      <c r="O11" s="22"/>
      <c r="P11" s="22"/>
      <c r="Q11" s="125"/>
      <c r="R11" s="126"/>
      <c r="S11" s="161">
        <v>100299180</v>
      </c>
      <c r="T11" s="121">
        <v>20</v>
      </c>
      <c r="U11" s="21"/>
      <c r="V11" s="28" t="s">
        <v>292</v>
      </c>
    </row>
    <row r="12" spans="1:22" ht="32.25" customHeight="1" x14ac:dyDescent="0.3">
      <c r="A12" s="40" t="str">
        <f t="shared" si="0"/>
        <v>Sat</v>
      </c>
      <c r="B12" s="172">
        <v>43897</v>
      </c>
      <c r="C12" s="19">
        <v>12</v>
      </c>
      <c r="D12" s="20"/>
      <c r="E12" s="41">
        <f t="shared" si="1"/>
        <v>12</v>
      </c>
      <c r="F12" s="21"/>
      <c r="G12" s="21"/>
      <c r="H12" s="93"/>
      <c r="I12" s="20"/>
      <c r="J12" s="93"/>
      <c r="K12" s="23"/>
      <c r="L12" s="23"/>
      <c r="M12" s="22"/>
      <c r="N12" s="22"/>
      <c r="O12" s="22"/>
      <c r="P12" s="22"/>
      <c r="Q12" s="125"/>
      <c r="R12" s="126"/>
      <c r="S12" s="161">
        <v>1002992899</v>
      </c>
      <c r="T12" s="121">
        <v>50</v>
      </c>
      <c r="U12" s="21"/>
      <c r="V12" s="28" t="s">
        <v>293</v>
      </c>
    </row>
    <row r="13" spans="1:22" ht="32.25" customHeight="1" x14ac:dyDescent="0.3">
      <c r="A13" s="40" t="str">
        <f t="shared" si="0"/>
        <v/>
      </c>
      <c r="B13" s="172"/>
      <c r="C13" s="19"/>
      <c r="D13" s="20"/>
      <c r="E13" s="41" t="str">
        <f t="shared" si="1"/>
        <v/>
      </c>
      <c r="F13" s="21"/>
      <c r="G13" s="21"/>
      <c r="H13" s="93"/>
      <c r="I13" s="20"/>
      <c r="J13" s="93"/>
      <c r="K13" s="23"/>
      <c r="L13" s="23"/>
      <c r="M13" s="22"/>
      <c r="N13" s="22"/>
      <c r="O13" s="22"/>
      <c r="P13" s="22"/>
      <c r="Q13" s="125"/>
      <c r="R13" s="126"/>
      <c r="S13" s="161"/>
      <c r="T13" s="20"/>
      <c r="U13" s="21"/>
      <c r="V13" s="28"/>
    </row>
    <row r="14" spans="1:22" ht="32.25" customHeight="1" x14ac:dyDescent="0.3">
      <c r="A14" s="40" t="str">
        <f t="shared" si="0"/>
        <v>Mon</v>
      </c>
      <c r="B14" s="172">
        <v>43899</v>
      </c>
      <c r="C14" s="19">
        <v>12</v>
      </c>
      <c r="D14" s="20"/>
      <c r="E14" s="41">
        <f t="shared" si="1"/>
        <v>12</v>
      </c>
      <c r="F14" s="21"/>
      <c r="G14" s="21"/>
      <c r="H14" s="93"/>
      <c r="I14" s="93"/>
      <c r="J14" s="93"/>
      <c r="K14" s="23"/>
      <c r="L14" s="23"/>
      <c r="M14" s="22"/>
      <c r="N14" s="22"/>
      <c r="O14" s="22"/>
      <c r="P14" s="22"/>
      <c r="Q14" s="125"/>
      <c r="R14" s="126"/>
      <c r="S14" s="161">
        <v>10029631</v>
      </c>
      <c r="T14" s="121">
        <v>40</v>
      </c>
      <c r="U14" s="21"/>
      <c r="V14" s="28" t="s">
        <v>291</v>
      </c>
    </row>
    <row r="15" spans="1:22" ht="32.25" customHeight="1" x14ac:dyDescent="0.3">
      <c r="A15" s="40" t="str">
        <f t="shared" si="0"/>
        <v>Wed</v>
      </c>
      <c r="B15" s="172">
        <v>43901</v>
      </c>
      <c r="C15" s="19">
        <v>4</v>
      </c>
      <c r="D15" s="20"/>
      <c r="E15" s="41">
        <f t="shared" si="1"/>
        <v>4</v>
      </c>
      <c r="F15" s="21"/>
      <c r="G15" s="21"/>
      <c r="H15" s="93"/>
      <c r="I15" s="93"/>
      <c r="J15" s="93"/>
      <c r="K15" s="23"/>
      <c r="L15" s="23"/>
      <c r="M15" s="22"/>
      <c r="N15" s="22"/>
      <c r="O15" s="22"/>
      <c r="P15" s="22"/>
      <c r="Q15" s="125"/>
      <c r="R15" s="126"/>
      <c r="S15" s="161" t="s">
        <v>295</v>
      </c>
      <c r="T15" s="121" t="s">
        <v>294</v>
      </c>
      <c r="U15" s="21"/>
      <c r="V15" s="28" t="s">
        <v>290</v>
      </c>
    </row>
    <row r="16" spans="1:22" ht="32.25" customHeight="1" x14ac:dyDescent="0.3">
      <c r="A16" s="40" t="str">
        <f t="shared" si="0"/>
        <v>Wed</v>
      </c>
      <c r="B16" s="172">
        <v>43901</v>
      </c>
      <c r="C16" s="19">
        <v>8</v>
      </c>
      <c r="D16" s="20"/>
      <c r="E16" s="41">
        <f t="shared" si="1"/>
        <v>8</v>
      </c>
      <c r="F16" s="21"/>
      <c r="G16" s="21"/>
      <c r="H16" s="93"/>
      <c r="I16" s="20"/>
      <c r="J16" s="93"/>
      <c r="K16" s="23"/>
      <c r="L16" s="23"/>
      <c r="M16" s="22"/>
      <c r="N16" s="22"/>
      <c r="O16" s="22"/>
      <c r="P16" s="22"/>
      <c r="Q16" s="125"/>
      <c r="R16" s="126"/>
      <c r="S16" s="161">
        <v>10029631</v>
      </c>
      <c r="T16" s="20">
        <v>40</v>
      </c>
      <c r="U16" s="21"/>
      <c r="V16" s="28" t="s">
        <v>291</v>
      </c>
    </row>
    <row r="17" spans="1:22" ht="32.25" customHeight="1" x14ac:dyDescent="0.3">
      <c r="A17" s="40" t="str">
        <f t="shared" si="0"/>
        <v>Fri</v>
      </c>
      <c r="B17" s="172">
        <v>43903</v>
      </c>
      <c r="C17" s="19">
        <v>12</v>
      </c>
      <c r="D17" s="20"/>
      <c r="E17" s="41">
        <f t="shared" si="1"/>
        <v>12</v>
      </c>
      <c r="F17" s="21"/>
      <c r="G17" s="21"/>
      <c r="H17" s="93"/>
      <c r="I17" s="20"/>
      <c r="J17" s="93"/>
      <c r="K17" s="23"/>
      <c r="L17" s="23"/>
      <c r="M17" s="22"/>
      <c r="N17" s="22"/>
      <c r="O17" s="22"/>
      <c r="P17" s="22"/>
      <c r="Q17" s="125"/>
      <c r="R17" s="126"/>
      <c r="S17" s="161">
        <v>10029631</v>
      </c>
      <c r="T17" s="121">
        <v>40</v>
      </c>
      <c r="U17" s="21"/>
      <c r="V17" s="28" t="s">
        <v>291</v>
      </c>
    </row>
    <row r="18" spans="1:22" ht="32.25" customHeight="1" x14ac:dyDescent="0.3">
      <c r="A18" s="40" t="str">
        <f t="shared" si="0"/>
        <v/>
      </c>
      <c r="B18" s="172"/>
      <c r="C18" s="19"/>
      <c r="D18" s="20"/>
      <c r="E18" s="41" t="str">
        <f t="shared" si="1"/>
        <v/>
      </c>
      <c r="F18" s="21"/>
      <c r="G18" s="21"/>
      <c r="H18" s="93"/>
      <c r="I18" s="20"/>
      <c r="J18" s="93"/>
      <c r="K18" s="23"/>
      <c r="L18" s="23"/>
      <c r="M18" s="22"/>
      <c r="N18" s="22"/>
      <c r="O18" s="22"/>
      <c r="P18" s="22"/>
      <c r="Q18" s="125"/>
      <c r="R18" s="126"/>
      <c r="S18" s="161"/>
      <c r="T18" s="20"/>
      <c r="U18" s="21"/>
      <c r="V18" s="28"/>
    </row>
    <row r="19" spans="1:22" ht="32.25" customHeight="1" x14ac:dyDescent="0.3">
      <c r="A19" s="40" t="str">
        <f t="shared" si="0"/>
        <v/>
      </c>
      <c r="B19" s="172"/>
      <c r="C19" s="19"/>
      <c r="D19" s="20"/>
      <c r="E19" s="41" t="str">
        <f t="shared" si="1"/>
        <v/>
      </c>
      <c r="F19" s="21"/>
      <c r="G19" s="21"/>
      <c r="H19" s="93"/>
      <c r="I19" s="20"/>
      <c r="J19" s="93"/>
      <c r="K19" s="23"/>
      <c r="L19" s="23"/>
      <c r="M19" s="22"/>
      <c r="N19" s="22"/>
      <c r="O19" s="22"/>
      <c r="P19" s="22"/>
      <c r="Q19" s="125"/>
      <c r="R19" s="126"/>
      <c r="S19" s="161"/>
      <c r="T19" s="20"/>
      <c r="U19" s="21"/>
      <c r="V19" s="28"/>
    </row>
    <row r="20" spans="1:22" ht="32.25" customHeight="1" x14ac:dyDescent="0.3">
      <c r="A20" s="40" t="str">
        <f t="shared" si="0"/>
        <v/>
      </c>
      <c r="B20" s="172"/>
      <c r="C20" s="19"/>
      <c r="D20" s="20"/>
      <c r="E20" s="41" t="str">
        <f t="shared" si="1"/>
        <v/>
      </c>
      <c r="F20" s="21"/>
      <c r="G20" s="21"/>
      <c r="H20" s="93"/>
      <c r="I20" s="20"/>
      <c r="J20" s="93"/>
      <c r="K20" s="23"/>
      <c r="L20" s="23"/>
      <c r="M20" s="22"/>
      <c r="N20" s="22"/>
      <c r="O20" s="22"/>
      <c r="P20" s="22"/>
      <c r="Q20" s="125"/>
      <c r="R20" s="126"/>
      <c r="S20" s="161"/>
      <c r="T20" s="20"/>
      <c r="U20" s="21"/>
      <c r="V20" s="28"/>
    </row>
    <row r="21" spans="1:22" ht="32.25" customHeight="1" x14ac:dyDescent="0.3">
      <c r="A21" s="40" t="str">
        <f t="shared" si="0"/>
        <v/>
      </c>
      <c r="B21" s="172"/>
      <c r="C21" s="19"/>
      <c r="D21" s="20"/>
      <c r="E21" s="41" t="str">
        <f t="shared" si="1"/>
        <v/>
      </c>
      <c r="F21" s="21"/>
      <c r="G21" s="21"/>
      <c r="H21" s="93"/>
      <c r="I21" s="20"/>
      <c r="J21" s="93"/>
      <c r="K21" s="23"/>
      <c r="L21" s="23"/>
      <c r="M21" s="22"/>
      <c r="N21" s="22"/>
      <c r="O21" s="22"/>
      <c r="P21" s="22"/>
      <c r="Q21" s="125"/>
      <c r="R21" s="126"/>
      <c r="S21" s="161"/>
      <c r="T21" s="20"/>
      <c r="U21" s="21"/>
      <c r="V21" s="28"/>
    </row>
    <row r="22" spans="1:22" ht="32.25" customHeight="1" x14ac:dyDescent="0.3">
      <c r="A22" s="40" t="str">
        <f t="shared" si="0"/>
        <v/>
      </c>
      <c r="B22" s="172"/>
      <c r="C22" s="19"/>
      <c r="D22" s="20"/>
      <c r="E22" s="41" t="str">
        <f t="shared" si="1"/>
        <v/>
      </c>
      <c r="F22" s="21"/>
      <c r="G22" s="21"/>
      <c r="H22" s="93"/>
      <c r="I22" s="20"/>
      <c r="J22" s="93"/>
      <c r="K22" s="23"/>
      <c r="L22" s="23"/>
      <c r="M22" s="22"/>
      <c r="N22" s="22"/>
      <c r="O22" s="22"/>
      <c r="P22" s="22"/>
      <c r="Q22" s="125"/>
      <c r="R22" s="126"/>
      <c r="S22" s="162"/>
      <c r="T22" s="20"/>
      <c r="U22" s="21"/>
      <c r="V22" s="28"/>
    </row>
    <row r="23" spans="1:22" ht="32.25" customHeight="1" x14ac:dyDescent="0.3">
      <c r="A23" s="40" t="str">
        <f t="shared" si="0"/>
        <v/>
      </c>
      <c r="B23" s="172"/>
      <c r="C23" s="19"/>
      <c r="D23" s="20"/>
      <c r="E23" s="41" t="str">
        <f t="shared" si="1"/>
        <v/>
      </c>
      <c r="F23" s="21"/>
      <c r="G23" s="21"/>
      <c r="H23" s="93"/>
      <c r="I23" s="20"/>
      <c r="J23" s="93"/>
      <c r="K23" s="23"/>
      <c r="L23" s="23"/>
      <c r="M23" s="22"/>
      <c r="N23" s="22"/>
      <c r="O23" s="22"/>
      <c r="P23" s="22"/>
      <c r="Q23" s="125"/>
      <c r="R23" s="126"/>
      <c r="S23" s="162"/>
      <c r="T23" s="20"/>
      <c r="U23" s="21"/>
      <c r="V23" s="28"/>
    </row>
    <row r="24" spans="1:22" ht="32.25" customHeight="1" x14ac:dyDescent="0.3">
      <c r="A24" s="40" t="str">
        <f t="shared" si="0"/>
        <v/>
      </c>
      <c r="B24" s="172"/>
      <c r="C24" s="19"/>
      <c r="D24" s="20"/>
      <c r="E24" s="41" t="str">
        <f t="shared" si="1"/>
        <v/>
      </c>
      <c r="F24" s="21"/>
      <c r="G24" s="21"/>
      <c r="H24" s="93"/>
      <c r="I24" s="20"/>
      <c r="J24" s="93"/>
      <c r="K24" s="23"/>
      <c r="L24" s="23"/>
      <c r="M24" s="22"/>
      <c r="N24" s="22"/>
      <c r="O24" s="22"/>
      <c r="P24" s="22"/>
      <c r="Q24" s="125"/>
      <c r="R24" s="126"/>
      <c r="S24" s="162"/>
      <c r="T24" s="20"/>
      <c r="U24" s="21"/>
      <c r="V24" s="28"/>
    </row>
    <row r="25" spans="1:22" ht="32.25" customHeight="1" x14ac:dyDescent="0.3">
      <c r="A25" s="40" t="str">
        <f t="shared" si="0"/>
        <v/>
      </c>
      <c r="B25" s="172"/>
      <c r="C25" s="19"/>
      <c r="D25" s="20"/>
      <c r="E25" s="41" t="str">
        <f t="shared" si="1"/>
        <v/>
      </c>
      <c r="F25" s="21"/>
      <c r="G25" s="21"/>
      <c r="H25" s="93"/>
      <c r="I25" s="20"/>
      <c r="J25" s="93"/>
      <c r="K25" s="23"/>
      <c r="L25" s="23"/>
      <c r="M25" s="22"/>
      <c r="N25" s="22"/>
      <c r="O25" s="22"/>
      <c r="P25" s="22"/>
      <c r="Q25" s="125"/>
      <c r="R25" s="126"/>
      <c r="S25" s="162"/>
      <c r="T25" s="20"/>
      <c r="U25" s="119"/>
      <c r="V25" s="28"/>
    </row>
    <row r="26" spans="1:22" ht="32.25" customHeight="1" x14ac:dyDescent="0.3">
      <c r="A26" s="40" t="str">
        <f t="shared" si="0"/>
        <v/>
      </c>
      <c r="B26" s="172"/>
      <c r="C26" s="19"/>
      <c r="D26" s="20"/>
      <c r="E26" s="41" t="str">
        <f t="shared" si="1"/>
        <v/>
      </c>
      <c r="F26" s="21"/>
      <c r="G26" s="21"/>
      <c r="H26" s="93"/>
      <c r="I26" s="93"/>
      <c r="J26" s="93"/>
      <c r="K26" s="23"/>
      <c r="L26" s="23"/>
      <c r="M26" s="22"/>
      <c r="N26" s="22"/>
      <c r="O26" s="22"/>
      <c r="P26" s="22"/>
      <c r="Q26" s="125"/>
      <c r="R26" s="126"/>
      <c r="S26" s="162"/>
      <c r="T26" s="20"/>
      <c r="U26" s="21"/>
      <c r="V26" s="28"/>
    </row>
    <row r="27" spans="1:22" ht="32.25" customHeight="1" x14ac:dyDescent="0.3">
      <c r="A27" s="40" t="str">
        <f t="shared" si="0"/>
        <v/>
      </c>
      <c r="B27" s="172"/>
      <c r="C27" s="19"/>
      <c r="D27" s="20"/>
      <c r="E27" s="41" t="str">
        <f t="shared" si="1"/>
        <v/>
      </c>
      <c r="F27" s="21"/>
      <c r="G27" s="21"/>
      <c r="H27" s="93"/>
      <c r="I27" s="93"/>
      <c r="J27" s="93"/>
      <c r="K27" s="23"/>
      <c r="L27" s="23"/>
      <c r="M27" s="22"/>
      <c r="N27" s="22"/>
      <c r="O27" s="22"/>
      <c r="P27" s="22"/>
      <c r="Q27" s="125"/>
      <c r="R27" s="126"/>
      <c r="S27" s="161"/>
      <c r="T27" s="20"/>
      <c r="U27" s="21"/>
      <c r="V27" s="28"/>
    </row>
    <row r="28" spans="1:22" ht="32.25" customHeight="1" x14ac:dyDescent="0.3">
      <c r="A28" s="40" t="str">
        <f t="shared" ref="A28:A41" si="2">IF(B28&lt;&gt;"",TEXT(B28,"ddd"),"")</f>
        <v/>
      </c>
      <c r="B28" s="172"/>
      <c r="C28" s="19"/>
      <c r="D28" s="20"/>
      <c r="E28" s="41" t="str">
        <f t="shared" si="1"/>
        <v/>
      </c>
      <c r="F28" s="21"/>
      <c r="G28" s="21"/>
      <c r="H28" s="93"/>
      <c r="I28" s="93"/>
      <c r="J28" s="93"/>
      <c r="K28" s="23"/>
      <c r="L28" s="23"/>
      <c r="M28" s="22"/>
      <c r="N28" s="22"/>
      <c r="O28" s="22"/>
      <c r="P28" s="22"/>
      <c r="Q28" s="125"/>
      <c r="R28" s="126"/>
      <c r="S28" s="161"/>
      <c r="T28" s="20"/>
      <c r="U28" s="21"/>
      <c r="V28" s="28"/>
    </row>
    <row r="29" spans="1:22" ht="32.25" customHeight="1" x14ac:dyDescent="0.3">
      <c r="A29" s="40" t="str">
        <f t="shared" si="2"/>
        <v/>
      </c>
      <c r="B29" s="172"/>
      <c r="C29" s="19"/>
      <c r="D29" s="20"/>
      <c r="E29" s="41" t="str">
        <f t="shared" si="1"/>
        <v/>
      </c>
      <c r="F29" s="21"/>
      <c r="G29" s="21"/>
      <c r="H29" s="93"/>
      <c r="I29" s="93"/>
      <c r="J29" s="93"/>
      <c r="K29" s="23"/>
      <c r="L29" s="23"/>
      <c r="M29" s="22"/>
      <c r="N29" s="22"/>
      <c r="O29" s="22"/>
      <c r="P29" s="22"/>
      <c r="Q29" s="125"/>
      <c r="R29" s="126"/>
      <c r="S29" s="161"/>
      <c r="T29" s="20"/>
      <c r="U29" s="21"/>
      <c r="V29" s="28"/>
    </row>
    <row r="30" spans="1:22" ht="32.25" customHeight="1" x14ac:dyDescent="0.3">
      <c r="A30" s="40" t="str">
        <f t="shared" si="2"/>
        <v/>
      </c>
      <c r="B30" s="172"/>
      <c r="C30" s="19"/>
      <c r="D30" s="20"/>
      <c r="E30" s="41" t="str">
        <f t="shared" si="1"/>
        <v/>
      </c>
      <c r="F30" s="21"/>
      <c r="G30" s="21"/>
      <c r="H30" s="93"/>
      <c r="I30" s="93"/>
      <c r="J30" s="93"/>
      <c r="K30" s="23"/>
      <c r="L30" s="23"/>
      <c r="M30" s="22"/>
      <c r="N30" s="22"/>
      <c r="O30" s="22"/>
      <c r="P30" s="22"/>
      <c r="Q30" s="125"/>
      <c r="R30" s="126"/>
      <c r="S30" s="161"/>
      <c r="T30" s="20"/>
      <c r="U30" s="21"/>
      <c r="V30" s="28"/>
    </row>
    <row r="31" spans="1:22" ht="32.25" customHeight="1" x14ac:dyDescent="0.3">
      <c r="A31" s="40" t="str">
        <f t="shared" si="2"/>
        <v/>
      </c>
      <c r="B31" s="172"/>
      <c r="C31" s="19"/>
      <c r="D31" s="20"/>
      <c r="E31" s="41" t="str">
        <f t="shared" si="1"/>
        <v/>
      </c>
      <c r="F31" s="21"/>
      <c r="G31" s="21"/>
      <c r="H31" s="93"/>
      <c r="I31" s="93"/>
      <c r="J31" s="93"/>
      <c r="K31" s="23"/>
      <c r="L31" s="23"/>
      <c r="M31" s="22"/>
      <c r="N31" s="22"/>
      <c r="O31" s="22"/>
      <c r="P31" s="22"/>
      <c r="Q31" s="125"/>
      <c r="R31" s="126"/>
      <c r="S31" s="161"/>
      <c r="T31" s="20"/>
      <c r="U31" s="21"/>
      <c r="V31" s="28"/>
    </row>
    <row r="32" spans="1:22" ht="32.25" customHeight="1" x14ac:dyDescent="0.3">
      <c r="A32" s="40" t="str">
        <f t="shared" si="2"/>
        <v/>
      </c>
      <c r="B32" s="172"/>
      <c r="C32" s="19"/>
      <c r="D32" s="20"/>
      <c r="E32" s="41" t="str">
        <f t="shared" si="1"/>
        <v/>
      </c>
      <c r="F32" s="21"/>
      <c r="G32" s="21"/>
      <c r="H32" s="93"/>
      <c r="I32" s="93"/>
      <c r="J32" s="93"/>
      <c r="K32" s="23"/>
      <c r="L32" s="23"/>
      <c r="M32" s="22"/>
      <c r="N32" s="22"/>
      <c r="O32" s="22"/>
      <c r="P32" s="22"/>
      <c r="Q32" s="125"/>
      <c r="R32" s="126"/>
      <c r="S32" s="161"/>
      <c r="T32" s="20"/>
      <c r="U32" s="21"/>
      <c r="V32" s="28"/>
    </row>
    <row r="33" spans="1:22" ht="32.25" customHeight="1" x14ac:dyDescent="0.3">
      <c r="A33" s="40" t="str">
        <f t="shared" si="2"/>
        <v/>
      </c>
      <c r="B33" s="172"/>
      <c r="C33" s="19"/>
      <c r="D33" s="20"/>
      <c r="E33" s="41" t="str">
        <f t="shared" si="1"/>
        <v/>
      </c>
      <c r="F33" s="21"/>
      <c r="G33" s="21"/>
      <c r="H33" s="93"/>
      <c r="I33" s="93"/>
      <c r="J33" s="93"/>
      <c r="K33" s="23"/>
      <c r="L33" s="23"/>
      <c r="M33" s="22"/>
      <c r="N33" s="22"/>
      <c r="O33" s="22"/>
      <c r="P33" s="22"/>
      <c r="Q33" s="125"/>
      <c r="R33" s="126"/>
      <c r="S33" s="161"/>
      <c r="T33" s="20"/>
      <c r="U33" s="21"/>
      <c r="V33" s="28"/>
    </row>
    <row r="34" spans="1:22" ht="32.25" customHeight="1" x14ac:dyDescent="0.3">
      <c r="A34" s="40" t="str">
        <f t="shared" si="2"/>
        <v/>
      </c>
      <c r="B34" s="172"/>
      <c r="C34" s="19"/>
      <c r="D34" s="20"/>
      <c r="E34" s="41" t="str">
        <f t="shared" si="1"/>
        <v/>
      </c>
      <c r="F34" s="21"/>
      <c r="G34" s="21"/>
      <c r="H34" s="93"/>
      <c r="I34" s="93"/>
      <c r="J34" s="93"/>
      <c r="K34" s="23"/>
      <c r="L34" s="23"/>
      <c r="M34" s="22"/>
      <c r="N34" s="22"/>
      <c r="O34" s="22"/>
      <c r="P34" s="22"/>
      <c r="Q34" s="125"/>
      <c r="R34" s="126"/>
      <c r="S34" s="161"/>
      <c r="T34" s="20"/>
      <c r="U34" s="21"/>
      <c r="V34" s="28"/>
    </row>
    <row r="35" spans="1:22" ht="32.25" customHeight="1" x14ac:dyDescent="0.3">
      <c r="A35" s="40" t="str">
        <f t="shared" si="2"/>
        <v/>
      </c>
      <c r="B35" s="172"/>
      <c r="C35" s="19"/>
      <c r="D35" s="20"/>
      <c r="E35" s="41" t="str">
        <f t="shared" si="1"/>
        <v/>
      </c>
      <c r="F35" s="21"/>
      <c r="G35" s="21"/>
      <c r="H35" s="93"/>
      <c r="I35" s="93"/>
      <c r="J35" s="93"/>
      <c r="K35" s="23"/>
      <c r="L35" s="23"/>
      <c r="M35" s="22"/>
      <c r="N35" s="22"/>
      <c r="O35" s="22"/>
      <c r="P35" s="22"/>
      <c r="Q35" s="125"/>
      <c r="R35" s="126"/>
      <c r="S35" s="161"/>
      <c r="T35" s="20"/>
      <c r="U35" s="21"/>
      <c r="V35" s="28"/>
    </row>
    <row r="36" spans="1:22" ht="32.25" customHeight="1" x14ac:dyDescent="0.3">
      <c r="A36" s="40" t="str">
        <f t="shared" si="2"/>
        <v/>
      </c>
      <c r="B36" s="172"/>
      <c r="C36" s="19"/>
      <c r="D36" s="20"/>
      <c r="E36" s="41" t="str">
        <f t="shared" si="1"/>
        <v/>
      </c>
      <c r="F36" s="21"/>
      <c r="G36" s="21"/>
      <c r="H36" s="93"/>
      <c r="I36" s="93"/>
      <c r="J36" s="93"/>
      <c r="K36" s="23"/>
      <c r="L36" s="23"/>
      <c r="M36" s="22"/>
      <c r="N36" s="22"/>
      <c r="O36" s="22"/>
      <c r="P36" s="22"/>
      <c r="Q36" s="125"/>
      <c r="R36" s="126"/>
      <c r="S36" s="161"/>
      <c r="T36" s="20"/>
      <c r="U36" s="21"/>
      <c r="V36" s="28"/>
    </row>
    <row r="37" spans="1:22" ht="32.25" customHeight="1" x14ac:dyDescent="0.3">
      <c r="A37" s="40" t="str">
        <f t="shared" si="2"/>
        <v/>
      </c>
      <c r="B37" s="172"/>
      <c r="C37" s="19"/>
      <c r="D37" s="20"/>
      <c r="E37" s="41" t="str">
        <f t="shared" si="1"/>
        <v/>
      </c>
      <c r="F37" s="21"/>
      <c r="G37" s="21"/>
      <c r="H37" s="93"/>
      <c r="I37" s="93"/>
      <c r="J37" s="93"/>
      <c r="K37" s="23"/>
      <c r="L37" s="23"/>
      <c r="M37" s="22"/>
      <c r="N37" s="22"/>
      <c r="O37" s="22"/>
      <c r="P37" s="22"/>
      <c r="Q37" s="125"/>
      <c r="R37" s="126"/>
      <c r="S37" s="161"/>
      <c r="T37" s="20"/>
      <c r="U37" s="21"/>
      <c r="V37" s="28"/>
    </row>
    <row r="38" spans="1:22" ht="32.25" customHeight="1" x14ac:dyDescent="0.3">
      <c r="A38" s="40" t="str">
        <f t="shared" si="2"/>
        <v/>
      </c>
      <c r="B38" s="172"/>
      <c r="C38" s="19"/>
      <c r="D38" s="20"/>
      <c r="E38" s="41" t="str">
        <f t="shared" si="1"/>
        <v/>
      </c>
      <c r="F38" s="21"/>
      <c r="G38" s="21"/>
      <c r="H38" s="93"/>
      <c r="I38" s="93"/>
      <c r="J38" s="93"/>
      <c r="K38" s="23"/>
      <c r="L38" s="23"/>
      <c r="M38" s="22"/>
      <c r="N38" s="22"/>
      <c r="O38" s="22"/>
      <c r="P38" s="22"/>
      <c r="Q38" s="125"/>
      <c r="R38" s="126"/>
      <c r="S38" s="161"/>
      <c r="T38" s="20"/>
      <c r="U38" s="21"/>
      <c r="V38" s="28"/>
    </row>
    <row r="39" spans="1:22" ht="32.25" customHeight="1" x14ac:dyDescent="0.3">
      <c r="A39" s="40" t="str">
        <f t="shared" si="2"/>
        <v/>
      </c>
      <c r="B39" s="172"/>
      <c r="C39" s="19"/>
      <c r="D39" s="20"/>
      <c r="E39" s="41" t="str">
        <f t="shared" ref="E39:E41" si="3">IF(B39="","",SUM(C39,D39))</f>
        <v/>
      </c>
      <c r="F39" s="21"/>
      <c r="G39" s="21"/>
      <c r="H39" s="93"/>
      <c r="I39" s="93"/>
      <c r="J39" s="93"/>
      <c r="K39" s="23"/>
      <c r="L39" s="23"/>
      <c r="M39" s="22"/>
      <c r="N39" s="22"/>
      <c r="O39" s="22"/>
      <c r="P39" s="22"/>
      <c r="Q39" s="125"/>
      <c r="R39" s="126"/>
      <c r="S39" s="161"/>
      <c r="T39" s="20"/>
      <c r="U39" s="21"/>
      <c r="V39" s="28"/>
    </row>
    <row r="40" spans="1:22" ht="32.25" customHeight="1" x14ac:dyDescent="0.3">
      <c r="A40" s="40" t="str">
        <f t="shared" si="2"/>
        <v/>
      </c>
      <c r="B40" s="172"/>
      <c r="C40" s="19"/>
      <c r="D40" s="20"/>
      <c r="E40" s="41" t="str">
        <f t="shared" si="3"/>
        <v/>
      </c>
      <c r="F40" s="21"/>
      <c r="G40" s="21"/>
      <c r="H40" s="93"/>
      <c r="I40" s="93"/>
      <c r="J40" s="93"/>
      <c r="K40" s="23"/>
      <c r="L40" s="23"/>
      <c r="M40" s="22"/>
      <c r="N40" s="22"/>
      <c r="O40" s="22"/>
      <c r="P40" s="22"/>
      <c r="Q40" s="125"/>
      <c r="R40" s="126"/>
      <c r="S40" s="161"/>
      <c r="T40" s="20"/>
      <c r="U40" s="21"/>
      <c r="V40" s="28"/>
    </row>
    <row r="41" spans="1:22" ht="32.25" customHeight="1" x14ac:dyDescent="0.3">
      <c r="A41" s="40" t="str">
        <f t="shared" si="2"/>
        <v/>
      </c>
      <c r="B41" s="172"/>
      <c r="C41" s="19"/>
      <c r="D41" s="20"/>
      <c r="E41" s="41" t="str">
        <f t="shared" si="3"/>
        <v/>
      </c>
      <c r="F41" s="21"/>
      <c r="G41" s="21"/>
      <c r="H41" s="93"/>
      <c r="I41" s="93"/>
      <c r="J41" s="93"/>
      <c r="K41" s="23"/>
      <c r="L41" s="23"/>
      <c r="M41" s="22"/>
      <c r="N41" s="22"/>
      <c r="O41" s="22"/>
      <c r="P41" s="22"/>
      <c r="Q41" s="125"/>
      <c r="R41" s="126"/>
      <c r="S41" s="161"/>
      <c r="T41" s="20"/>
      <c r="U41" s="21"/>
      <c r="V41" s="28"/>
    </row>
    <row r="42" spans="1:22" ht="21" x14ac:dyDescent="0.3">
      <c r="A42" s="42"/>
      <c r="B42" s="173"/>
      <c r="C42" s="43">
        <f t="shared" ref="C42:J42" si="4">SUM(C10:C41)</f>
        <v>72</v>
      </c>
      <c r="D42" s="44">
        <f t="shared" si="4"/>
        <v>0</v>
      </c>
      <c r="E42" s="43">
        <f t="shared" si="4"/>
        <v>72</v>
      </c>
      <c r="F42" s="45">
        <f t="shared" si="4"/>
        <v>0</v>
      </c>
      <c r="G42" s="45">
        <f t="shared" si="4"/>
        <v>0</v>
      </c>
      <c r="H42" s="45">
        <f t="shared" si="4"/>
        <v>0</v>
      </c>
      <c r="I42" s="46">
        <f t="shared" si="4"/>
        <v>0</v>
      </c>
      <c r="J42" s="46">
        <f t="shared" si="4"/>
        <v>0</v>
      </c>
      <c r="K42" s="47" t="s">
        <v>53</v>
      </c>
      <c r="L42" s="48" t="s">
        <v>54</v>
      </c>
      <c r="M42" s="49">
        <f>SUM(M10:M41)</f>
        <v>0</v>
      </c>
      <c r="N42" s="49">
        <f>SUM(N10:N41)</f>
        <v>0</v>
      </c>
      <c r="O42" s="50">
        <f>SUM(O10:O41)</f>
        <v>0</v>
      </c>
      <c r="P42" s="50">
        <f>SUM(P10:P41)</f>
        <v>0</v>
      </c>
      <c r="Q42" s="135">
        <f>SUM(Q10:Q41)</f>
        <v>0</v>
      </c>
      <c r="R42" s="136"/>
      <c r="S42" s="156"/>
      <c r="U42" s="10"/>
      <c r="V42" s="15"/>
    </row>
    <row r="43" spans="1:22" x14ac:dyDescent="0.35">
      <c r="A43" s="103"/>
      <c r="B43" s="174"/>
      <c r="C43" s="104"/>
      <c r="D43" s="83"/>
      <c r="E43" s="83"/>
      <c r="F43" s="84"/>
      <c r="G43" s="85"/>
      <c r="H43" s="11"/>
      <c r="I43" s="11"/>
      <c r="J43" s="51"/>
      <c r="K43" s="52" t="s">
        <v>32</v>
      </c>
      <c r="L43" s="53" t="s">
        <v>33</v>
      </c>
      <c r="M43" s="75">
        <f>(M42*0.6)+(N42*0.25)+SUM(O10:R41)</f>
        <v>0</v>
      </c>
      <c r="N43" s="76"/>
      <c r="O43" s="76"/>
      <c r="P43" s="76"/>
      <c r="Q43" s="127"/>
      <c r="R43" s="128"/>
      <c r="S43" s="156"/>
      <c r="U43" s="10"/>
      <c r="V43" s="15"/>
    </row>
    <row r="44" spans="1:22" x14ac:dyDescent="0.35">
      <c r="A44" s="54" t="s">
        <v>50</v>
      </c>
      <c r="B44" s="175"/>
      <c r="C44" s="56"/>
      <c r="D44" s="55"/>
      <c r="E44" s="57" t="s">
        <v>51</v>
      </c>
      <c r="F44" s="55"/>
      <c r="G44" s="55"/>
      <c r="H44" s="65"/>
      <c r="I44" s="55"/>
      <c r="J44" s="51"/>
      <c r="K44" s="55"/>
      <c r="L44" s="51"/>
      <c r="M44" s="72"/>
      <c r="N44" s="58"/>
      <c r="O44" s="58"/>
      <c r="P44" s="58"/>
      <c r="Q44" s="129"/>
      <c r="R44" s="130"/>
      <c r="S44" s="156"/>
      <c r="U44" s="10"/>
      <c r="V44" s="2" t="s">
        <v>12</v>
      </c>
    </row>
    <row r="45" spans="1:22" x14ac:dyDescent="0.35">
      <c r="A45" s="59"/>
      <c r="B45" s="176" t="s">
        <v>2</v>
      </c>
      <c r="C45" s="11"/>
      <c r="D45" s="11"/>
      <c r="E45" s="12" t="s">
        <v>2</v>
      </c>
      <c r="F45" s="11"/>
      <c r="G45" s="11"/>
      <c r="H45" s="141" t="s">
        <v>34</v>
      </c>
      <c r="I45" s="142"/>
      <c r="J45" s="70"/>
      <c r="K45" s="69" t="s">
        <v>34</v>
      </c>
      <c r="L45" s="66"/>
      <c r="M45" s="73"/>
      <c r="N45" s="18"/>
      <c r="O45" s="18"/>
      <c r="P45" s="18"/>
      <c r="Q45" s="131"/>
      <c r="R45" s="132"/>
      <c r="S45" s="156"/>
      <c r="V45" s="10" t="s">
        <v>35</v>
      </c>
    </row>
    <row r="46" spans="1:22" x14ac:dyDescent="0.35">
      <c r="A46" s="59"/>
      <c r="B46" s="177"/>
      <c r="C46" s="11"/>
      <c r="D46" s="11"/>
      <c r="E46" s="13"/>
      <c r="F46" s="11"/>
      <c r="G46" s="11"/>
      <c r="H46" s="59"/>
      <c r="I46" s="11"/>
      <c r="J46" s="66"/>
      <c r="K46" s="11"/>
      <c r="L46" s="66"/>
      <c r="M46" s="73"/>
      <c r="N46" s="18"/>
      <c r="O46" s="18"/>
      <c r="P46" s="18"/>
      <c r="Q46" s="131"/>
      <c r="R46" s="132"/>
      <c r="S46" s="156"/>
      <c r="V46" s="9" t="s">
        <v>36</v>
      </c>
    </row>
    <row r="47" spans="1:22" x14ac:dyDescent="0.35">
      <c r="A47" s="60"/>
      <c r="B47" s="178" t="s">
        <v>52</v>
      </c>
      <c r="C47" s="62"/>
      <c r="D47" s="63"/>
      <c r="E47" s="61" t="s">
        <v>52</v>
      </c>
      <c r="F47" s="63"/>
      <c r="G47" s="63"/>
      <c r="H47" s="67" t="s">
        <v>37</v>
      </c>
      <c r="I47" s="63"/>
      <c r="J47" s="68"/>
      <c r="K47" s="61" t="s">
        <v>38</v>
      </c>
      <c r="L47" s="68"/>
      <c r="M47" s="74"/>
      <c r="N47" s="64"/>
      <c r="O47" s="64"/>
      <c r="P47" s="64"/>
      <c r="Q47" s="139"/>
      <c r="R47" s="140"/>
      <c r="S47" s="156"/>
      <c r="V47" s="2" t="s">
        <v>39</v>
      </c>
    </row>
    <row r="49" spans="1:22" x14ac:dyDescent="0.3">
      <c r="H49" s="4" t="s">
        <v>0</v>
      </c>
      <c r="S49" s="156"/>
      <c r="T49" s="5" t="s">
        <v>1</v>
      </c>
      <c r="U49" s="71"/>
    </row>
    <row r="51" spans="1:22" x14ac:dyDescent="0.3">
      <c r="A51" s="2" t="s">
        <v>2</v>
      </c>
      <c r="B51" s="143" t="str">
        <f>IF(B4="","",B4)</f>
        <v>Loh Mun Whye</v>
      </c>
      <c r="C51" s="143"/>
      <c r="D51" s="143"/>
      <c r="E51" s="143"/>
      <c r="F51" s="2" t="s">
        <v>3</v>
      </c>
      <c r="H51" s="144">
        <f>IF(H4="","",H4)</f>
        <v>11000480</v>
      </c>
      <c r="I51" s="145"/>
      <c r="J51" s="145"/>
      <c r="K51" s="6" t="s">
        <v>40</v>
      </c>
      <c r="L51" s="71"/>
      <c r="N51" s="17"/>
      <c r="S51" s="156"/>
      <c r="V51" s="10" t="s">
        <v>285</v>
      </c>
    </row>
    <row r="53" spans="1:22" ht="15.6" x14ac:dyDescent="0.3">
      <c r="A53" s="32"/>
      <c r="B53" s="168"/>
      <c r="C53" s="33"/>
      <c r="D53" s="33" t="s">
        <v>4</v>
      </c>
      <c r="E53" s="34" t="s">
        <v>5</v>
      </c>
      <c r="F53" s="34" t="s">
        <v>6</v>
      </c>
      <c r="G53" s="33" t="s">
        <v>6</v>
      </c>
      <c r="H53" s="33" t="s">
        <v>6</v>
      </c>
      <c r="I53" s="33" t="s">
        <v>6</v>
      </c>
      <c r="J53" s="96"/>
      <c r="K53" s="146" t="s">
        <v>7</v>
      </c>
      <c r="L53" s="147"/>
      <c r="M53" s="147"/>
      <c r="N53" s="147"/>
      <c r="O53" s="147"/>
      <c r="P53" s="147"/>
      <c r="Q53" s="147"/>
      <c r="R53" s="148"/>
      <c r="S53" s="163" t="s">
        <v>56</v>
      </c>
      <c r="T53" s="122" t="s">
        <v>55</v>
      </c>
      <c r="U53" s="122" t="s">
        <v>11</v>
      </c>
      <c r="V53" s="122" t="s">
        <v>12</v>
      </c>
    </row>
    <row r="54" spans="1:22" ht="14.4" x14ac:dyDescent="0.3">
      <c r="A54" s="7"/>
      <c r="B54" s="169"/>
      <c r="C54" s="8"/>
      <c r="D54" s="8" t="s">
        <v>8</v>
      </c>
      <c r="E54" s="8" t="s">
        <v>9</v>
      </c>
      <c r="F54" s="97" t="s">
        <v>280</v>
      </c>
      <c r="G54" s="8" t="s">
        <v>46</v>
      </c>
      <c r="H54" s="98" t="s">
        <v>281</v>
      </c>
      <c r="I54" s="98" t="s">
        <v>282</v>
      </c>
      <c r="J54" s="8"/>
      <c r="K54" s="149" t="s">
        <v>10</v>
      </c>
      <c r="L54" s="150"/>
      <c r="M54" s="150"/>
      <c r="N54" s="150"/>
      <c r="O54" s="150"/>
      <c r="P54" s="150"/>
      <c r="Q54" s="150"/>
      <c r="R54" s="151"/>
      <c r="S54" s="164"/>
      <c r="T54" s="123"/>
      <c r="U54" s="123"/>
      <c r="V54" s="123"/>
    </row>
    <row r="55" spans="1:22" ht="14.4" x14ac:dyDescent="0.3">
      <c r="A55" s="34" t="s">
        <v>13</v>
      </c>
      <c r="B55" s="170" t="s">
        <v>14</v>
      </c>
      <c r="C55" s="36" t="s">
        <v>15</v>
      </c>
      <c r="D55" s="25" t="s">
        <v>16</v>
      </c>
      <c r="E55" s="38" t="s">
        <v>17</v>
      </c>
      <c r="F55" s="99" t="s">
        <v>47</v>
      </c>
      <c r="G55" s="25" t="s">
        <v>48</v>
      </c>
      <c r="H55" s="100" t="s">
        <v>48</v>
      </c>
      <c r="I55" s="100" t="s">
        <v>48</v>
      </c>
      <c r="J55" s="25"/>
      <c r="K55" s="152" t="s">
        <v>18</v>
      </c>
      <c r="L55" s="152"/>
      <c r="M55" s="24" t="s">
        <v>19</v>
      </c>
      <c r="N55" s="24" t="s">
        <v>19</v>
      </c>
      <c r="O55" s="24" t="s">
        <v>20</v>
      </c>
      <c r="P55" s="24" t="s">
        <v>21</v>
      </c>
      <c r="Q55" s="133" t="s">
        <v>22</v>
      </c>
      <c r="R55" s="134"/>
      <c r="S55" s="164"/>
      <c r="T55" s="123"/>
      <c r="U55" s="123"/>
      <c r="V55" s="123"/>
    </row>
    <row r="56" spans="1:22" ht="28.8" x14ac:dyDescent="0.3">
      <c r="A56" s="35"/>
      <c r="B56" s="171"/>
      <c r="C56" s="37" t="s">
        <v>23</v>
      </c>
      <c r="D56" s="79" t="s">
        <v>24</v>
      </c>
      <c r="E56" s="39" t="s">
        <v>25</v>
      </c>
      <c r="F56" s="101" t="s">
        <v>26</v>
      </c>
      <c r="G56" s="79" t="s">
        <v>49</v>
      </c>
      <c r="H56" s="102" t="s">
        <v>283</v>
      </c>
      <c r="I56" s="102" t="s">
        <v>284</v>
      </c>
      <c r="J56" s="79"/>
      <c r="K56" s="25" t="s">
        <v>27</v>
      </c>
      <c r="L56" s="25" t="s">
        <v>28</v>
      </c>
      <c r="M56" s="26" t="s">
        <v>29</v>
      </c>
      <c r="N56" s="27" t="s">
        <v>30</v>
      </c>
      <c r="O56" s="26"/>
      <c r="P56" s="26" t="s">
        <v>31</v>
      </c>
      <c r="Q56" s="137"/>
      <c r="R56" s="138"/>
      <c r="S56" s="165"/>
      <c r="T56" s="124"/>
      <c r="U56" s="124"/>
      <c r="V56" s="124"/>
    </row>
    <row r="57" spans="1:22" ht="32.25" customHeight="1" x14ac:dyDescent="0.3">
      <c r="A57" s="40" t="str">
        <f>IF(B57&lt;&gt;"",TEXT(B57,"ddd"),"")</f>
        <v/>
      </c>
      <c r="B57" s="172"/>
      <c r="C57" s="19"/>
      <c r="D57" s="20"/>
      <c r="E57" s="41" t="str">
        <f>IF(B57="","",SUM(C57,D57))</f>
        <v/>
      </c>
      <c r="F57" s="21"/>
      <c r="G57" s="21"/>
      <c r="H57" s="21"/>
      <c r="I57" s="21"/>
      <c r="J57" s="21"/>
      <c r="K57" s="23"/>
      <c r="L57" s="23"/>
      <c r="M57" s="22"/>
      <c r="N57" s="22"/>
      <c r="O57" s="22"/>
      <c r="P57" s="22"/>
      <c r="Q57" s="125"/>
      <c r="R57" s="126"/>
      <c r="S57" s="161"/>
      <c r="T57" s="20"/>
      <c r="U57" s="21"/>
      <c r="V57" s="28"/>
    </row>
    <row r="58" spans="1:22" ht="32.25" customHeight="1" x14ac:dyDescent="0.3">
      <c r="A58" s="40" t="str">
        <f t="shared" ref="A58:A88" si="5">IF(B58&lt;&gt;"",TEXT(B58,"ddd"),"")</f>
        <v/>
      </c>
      <c r="B58" s="172"/>
      <c r="C58" s="19"/>
      <c r="D58" s="20"/>
      <c r="E58" s="41" t="str">
        <f t="shared" ref="E58:E88" si="6">IF(B58="","",SUM(C58,D58))</f>
        <v/>
      </c>
      <c r="F58" s="21"/>
      <c r="G58" s="21"/>
      <c r="H58" s="21"/>
      <c r="I58" s="21"/>
      <c r="J58" s="21"/>
      <c r="K58" s="23"/>
      <c r="L58" s="23"/>
      <c r="M58" s="22"/>
      <c r="N58" s="22"/>
      <c r="O58" s="22"/>
      <c r="P58" s="22"/>
      <c r="Q58" s="125"/>
      <c r="R58" s="126"/>
      <c r="S58" s="161"/>
      <c r="T58" s="20"/>
      <c r="U58" s="21"/>
      <c r="V58" s="28"/>
    </row>
    <row r="59" spans="1:22" ht="32.25" customHeight="1" x14ac:dyDescent="0.3">
      <c r="A59" s="40" t="str">
        <f t="shared" si="5"/>
        <v/>
      </c>
      <c r="B59" s="172"/>
      <c r="C59" s="19"/>
      <c r="D59" s="20"/>
      <c r="E59" s="41" t="str">
        <f t="shared" si="6"/>
        <v/>
      </c>
      <c r="F59" s="21"/>
      <c r="G59" s="21"/>
      <c r="H59" s="21"/>
      <c r="I59" s="21"/>
      <c r="J59" s="21"/>
      <c r="K59" s="23"/>
      <c r="L59" s="23"/>
      <c r="M59" s="22"/>
      <c r="N59" s="22"/>
      <c r="O59" s="22"/>
      <c r="P59" s="22"/>
      <c r="Q59" s="125"/>
      <c r="R59" s="126"/>
      <c r="S59" s="161"/>
      <c r="T59" s="20"/>
      <c r="U59" s="21"/>
      <c r="V59" s="28"/>
    </row>
    <row r="60" spans="1:22" ht="32.25" customHeight="1" x14ac:dyDescent="0.3">
      <c r="A60" s="40" t="str">
        <f t="shared" si="5"/>
        <v/>
      </c>
      <c r="B60" s="172"/>
      <c r="C60" s="19"/>
      <c r="D60" s="20"/>
      <c r="E60" s="41" t="str">
        <f t="shared" si="6"/>
        <v/>
      </c>
      <c r="F60" s="21"/>
      <c r="G60" s="21"/>
      <c r="H60" s="21"/>
      <c r="I60" s="21"/>
      <c r="J60" s="21"/>
      <c r="K60" s="23"/>
      <c r="L60" s="23"/>
      <c r="M60" s="22"/>
      <c r="N60" s="22"/>
      <c r="O60" s="22"/>
      <c r="P60" s="22"/>
      <c r="Q60" s="125"/>
      <c r="R60" s="126"/>
      <c r="S60" s="161"/>
      <c r="T60" s="20"/>
      <c r="U60" s="21"/>
      <c r="V60" s="28"/>
    </row>
    <row r="61" spans="1:22" ht="32.25" customHeight="1" x14ac:dyDescent="0.3">
      <c r="A61" s="40" t="str">
        <f t="shared" si="5"/>
        <v/>
      </c>
      <c r="B61" s="172"/>
      <c r="C61" s="19"/>
      <c r="D61" s="20"/>
      <c r="E61" s="41" t="str">
        <f t="shared" si="6"/>
        <v/>
      </c>
      <c r="F61" s="21"/>
      <c r="G61" s="21"/>
      <c r="H61" s="21"/>
      <c r="I61" s="21"/>
      <c r="J61" s="21"/>
      <c r="K61" s="23"/>
      <c r="L61" s="23"/>
      <c r="M61" s="22"/>
      <c r="N61" s="22"/>
      <c r="O61" s="22"/>
      <c r="P61" s="22"/>
      <c r="Q61" s="125"/>
      <c r="R61" s="126"/>
      <c r="S61" s="161"/>
      <c r="T61" s="20"/>
      <c r="U61" s="21"/>
      <c r="V61" s="28"/>
    </row>
    <row r="62" spans="1:22" ht="32.25" customHeight="1" x14ac:dyDescent="0.3">
      <c r="A62" s="40" t="str">
        <f t="shared" si="5"/>
        <v/>
      </c>
      <c r="B62" s="172"/>
      <c r="C62" s="19"/>
      <c r="D62" s="20"/>
      <c r="E62" s="41" t="str">
        <f t="shared" si="6"/>
        <v/>
      </c>
      <c r="F62" s="21"/>
      <c r="G62" s="21"/>
      <c r="H62" s="21"/>
      <c r="I62" s="21"/>
      <c r="J62" s="21"/>
      <c r="K62" s="23"/>
      <c r="L62" s="23"/>
      <c r="M62" s="22"/>
      <c r="N62" s="22"/>
      <c r="O62" s="22"/>
      <c r="P62" s="22"/>
      <c r="Q62" s="125"/>
      <c r="R62" s="126"/>
      <c r="S62" s="161"/>
      <c r="T62" s="20"/>
      <c r="U62" s="21"/>
      <c r="V62" s="28"/>
    </row>
    <row r="63" spans="1:22" ht="32.25" customHeight="1" x14ac:dyDescent="0.3">
      <c r="A63" s="40" t="str">
        <f t="shared" si="5"/>
        <v/>
      </c>
      <c r="B63" s="172"/>
      <c r="C63" s="19"/>
      <c r="D63" s="20"/>
      <c r="E63" s="41" t="str">
        <f t="shared" si="6"/>
        <v/>
      </c>
      <c r="F63" s="21"/>
      <c r="G63" s="21"/>
      <c r="H63" s="21"/>
      <c r="I63" s="21"/>
      <c r="J63" s="21"/>
      <c r="K63" s="23"/>
      <c r="L63" s="23"/>
      <c r="M63" s="22"/>
      <c r="N63" s="22"/>
      <c r="O63" s="22"/>
      <c r="P63" s="22"/>
      <c r="Q63" s="125"/>
      <c r="R63" s="126"/>
      <c r="S63" s="161"/>
      <c r="T63" s="20"/>
      <c r="U63" s="21"/>
      <c r="V63" s="28"/>
    </row>
    <row r="64" spans="1:22" ht="32.25" customHeight="1" x14ac:dyDescent="0.3">
      <c r="A64" s="40" t="str">
        <f t="shared" si="5"/>
        <v/>
      </c>
      <c r="B64" s="172"/>
      <c r="C64" s="19"/>
      <c r="D64" s="20"/>
      <c r="E64" s="41" t="str">
        <f t="shared" si="6"/>
        <v/>
      </c>
      <c r="F64" s="21"/>
      <c r="G64" s="21"/>
      <c r="H64" s="21"/>
      <c r="I64" s="21"/>
      <c r="J64" s="21"/>
      <c r="K64" s="23"/>
      <c r="L64" s="23"/>
      <c r="M64" s="22"/>
      <c r="N64" s="22"/>
      <c r="O64" s="22"/>
      <c r="P64" s="22"/>
      <c r="Q64" s="125"/>
      <c r="R64" s="126"/>
      <c r="S64" s="161"/>
      <c r="T64" s="20"/>
      <c r="U64" s="21"/>
      <c r="V64" s="28"/>
    </row>
    <row r="65" spans="1:22" ht="32.25" customHeight="1" x14ac:dyDescent="0.3">
      <c r="A65" s="40" t="str">
        <f t="shared" si="5"/>
        <v/>
      </c>
      <c r="B65" s="172"/>
      <c r="C65" s="19"/>
      <c r="D65" s="20"/>
      <c r="E65" s="41" t="str">
        <f t="shared" si="6"/>
        <v/>
      </c>
      <c r="F65" s="21"/>
      <c r="G65" s="21"/>
      <c r="H65" s="21"/>
      <c r="I65" s="21"/>
      <c r="J65" s="21"/>
      <c r="K65" s="23"/>
      <c r="L65" s="23"/>
      <c r="M65" s="22"/>
      <c r="N65" s="22"/>
      <c r="O65" s="22"/>
      <c r="P65" s="22"/>
      <c r="Q65" s="125"/>
      <c r="R65" s="126"/>
      <c r="S65" s="161"/>
      <c r="T65" s="20"/>
      <c r="U65" s="21"/>
      <c r="V65" s="28"/>
    </row>
    <row r="66" spans="1:22" ht="32.25" customHeight="1" x14ac:dyDescent="0.3">
      <c r="A66" s="40" t="str">
        <f t="shared" si="5"/>
        <v/>
      </c>
      <c r="B66" s="172"/>
      <c r="C66" s="19"/>
      <c r="D66" s="20"/>
      <c r="E66" s="41" t="str">
        <f t="shared" si="6"/>
        <v/>
      </c>
      <c r="F66" s="21"/>
      <c r="G66" s="21"/>
      <c r="H66" s="21"/>
      <c r="I66" s="21"/>
      <c r="J66" s="21"/>
      <c r="K66" s="23"/>
      <c r="L66" s="23"/>
      <c r="M66" s="22"/>
      <c r="N66" s="22"/>
      <c r="O66" s="22"/>
      <c r="P66" s="22"/>
      <c r="Q66" s="125"/>
      <c r="R66" s="126"/>
      <c r="S66" s="161"/>
      <c r="T66" s="20"/>
      <c r="U66" s="21"/>
      <c r="V66" s="28"/>
    </row>
    <row r="67" spans="1:22" ht="32.25" customHeight="1" x14ac:dyDescent="0.3">
      <c r="A67" s="40" t="str">
        <f t="shared" si="5"/>
        <v/>
      </c>
      <c r="B67" s="172"/>
      <c r="C67" s="19"/>
      <c r="D67" s="20"/>
      <c r="E67" s="41" t="str">
        <f t="shared" si="6"/>
        <v/>
      </c>
      <c r="F67" s="21"/>
      <c r="G67" s="21"/>
      <c r="H67" s="21"/>
      <c r="I67" s="21"/>
      <c r="J67" s="21"/>
      <c r="K67" s="23"/>
      <c r="L67" s="23"/>
      <c r="M67" s="22"/>
      <c r="N67" s="22"/>
      <c r="O67" s="22"/>
      <c r="P67" s="22"/>
      <c r="Q67" s="125"/>
      <c r="R67" s="126"/>
      <c r="S67" s="161"/>
      <c r="T67" s="20"/>
      <c r="U67" s="21"/>
      <c r="V67" s="28"/>
    </row>
    <row r="68" spans="1:22" ht="32.25" customHeight="1" x14ac:dyDescent="0.3">
      <c r="A68" s="40" t="str">
        <f t="shared" si="5"/>
        <v/>
      </c>
      <c r="B68" s="172"/>
      <c r="C68" s="19"/>
      <c r="D68" s="20"/>
      <c r="E68" s="41" t="str">
        <f t="shared" si="6"/>
        <v/>
      </c>
      <c r="F68" s="21"/>
      <c r="G68" s="21"/>
      <c r="H68" s="21"/>
      <c r="I68" s="21"/>
      <c r="J68" s="21"/>
      <c r="K68" s="23"/>
      <c r="L68" s="23"/>
      <c r="M68" s="22"/>
      <c r="N68" s="22"/>
      <c r="O68" s="22"/>
      <c r="P68" s="22"/>
      <c r="Q68" s="125"/>
      <c r="R68" s="126"/>
      <c r="S68" s="161"/>
      <c r="T68" s="20"/>
      <c r="U68" s="21"/>
      <c r="V68" s="28"/>
    </row>
    <row r="69" spans="1:22" ht="32.25" customHeight="1" x14ac:dyDescent="0.3">
      <c r="A69" s="40" t="str">
        <f t="shared" si="5"/>
        <v/>
      </c>
      <c r="B69" s="172"/>
      <c r="C69" s="19"/>
      <c r="D69" s="20"/>
      <c r="E69" s="41" t="str">
        <f t="shared" si="6"/>
        <v/>
      </c>
      <c r="F69" s="21"/>
      <c r="G69" s="21"/>
      <c r="H69" s="21"/>
      <c r="I69" s="21"/>
      <c r="J69" s="21"/>
      <c r="K69" s="23"/>
      <c r="L69" s="23"/>
      <c r="M69" s="22"/>
      <c r="N69" s="22"/>
      <c r="O69" s="22"/>
      <c r="P69" s="22"/>
      <c r="Q69" s="125"/>
      <c r="R69" s="126"/>
      <c r="S69" s="161"/>
      <c r="T69" s="20"/>
      <c r="U69" s="21"/>
      <c r="V69" s="28"/>
    </row>
    <row r="70" spans="1:22" ht="32.25" customHeight="1" x14ac:dyDescent="0.3">
      <c r="A70" s="40" t="str">
        <f t="shared" si="5"/>
        <v/>
      </c>
      <c r="B70" s="172"/>
      <c r="C70" s="19"/>
      <c r="D70" s="20"/>
      <c r="E70" s="41" t="str">
        <f t="shared" si="6"/>
        <v/>
      </c>
      <c r="F70" s="21"/>
      <c r="G70" s="21"/>
      <c r="H70" s="21"/>
      <c r="I70" s="21"/>
      <c r="J70" s="21"/>
      <c r="K70" s="23"/>
      <c r="L70" s="23"/>
      <c r="M70" s="22"/>
      <c r="N70" s="22"/>
      <c r="O70" s="22"/>
      <c r="P70" s="22"/>
      <c r="Q70" s="125"/>
      <c r="R70" s="126"/>
      <c r="S70" s="161"/>
      <c r="T70" s="20"/>
      <c r="U70" s="21"/>
      <c r="V70" s="28"/>
    </row>
    <row r="71" spans="1:22" ht="32.25" customHeight="1" x14ac:dyDescent="0.3">
      <c r="A71" s="40" t="str">
        <f t="shared" si="5"/>
        <v/>
      </c>
      <c r="B71" s="172"/>
      <c r="C71" s="19"/>
      <c r="D71" s="20"/>
      <c r="E71" s="41" t="str">
        <f t="shared" si="6"/>
        <v/>
      </c>
      <c r="F71" s="21"/>
      <c r="G71" s="21"/>
      <c r="H71" s="21"/>
      <c r="I71" s="21"/>
      <c r="J71" s="21"/>
      <c r="K71" s="23"/>
      <c r="L71" s="23"/>
      <c r="M71" s="22"/>
      <c r="N71" s="22"/>
      <c r="O71" s="22"/>
      <c r="P71" s="22"/>
      <c r="Q71" s="125"/>
      <c r="R71" s="126"/>
      <c r="S71" s="161"/>
      <c r="T71" s="20"/>
      <c r="U71" s="21"/>
      <c r="V71" s="28"/>
    </row>
    <row r="72" spans="1:22" ht="32.25" customHeight="1" x14ac:dyDescent="0.3">
      <c r="A72" s="40" t="str">
        <f t="shared" si="5"/>
        <v/>
      </c>
      <c r="B72" s="172"/>
      <c r="C72" s="19"/>
      <c r="D72" s="20"/>
      <c r="E72" s="41" t="str">
        <f t="shared" si="6"/>
        <v/>
      </c>
      <c r="F72" s="21"/>
      <c r="G72" s="21"/>
      <c r="H72" s="21"/>
      <c r="I72" s="21"/>
      <c r="J72" s="21"/>
      <c r="K72" s="23"/>
      <c r="L72" s="23"/>
      <c r="M72" s="22"/>
      <c r="N72" s="22"/>
      <c r="O72" s="22"/>
      <c r="P72" s="22"/>
      <c r="Q72" s="125"/>
      <c r="R72" s="126"/>
      <c r="S72" s="161"/>
      <c r="T72" s="20"/>
      <c r="U72" s="21"/>
      <c r="V72" s="28"/>
    </row>
    <row r="73" spans="1:22" ht="32.25" customHeight="1" x14ac:dyDescent="0.3">
      <c r="A73" s="40" t="str">
        <f t="shared" si="5"/>
        <v/>
      </c>
      <c r="B73" s="172"/>
      <c r="C73" s="19"/>
      <c r="D73" s="20"/>
      <c r="E73" s="41" t="str">
        <f t="shared" si="6"/>
        <v/>
      </c>
      <c r="F73" s="21"/>
      <c r="G73" s="21"/>
      <c r="H73" s="21"/>
      <c r="I73" s="21"/>
      <c r="J73" s="21"/>
      <c r="K73" s="23"/>
      <c r="L73" s="23"/>
      <c r="M73" s="22"/>
      <c r="N73" s="22"/>
      <c r="O73" s="22"/>
      <c r="P73" s="22"/>
      <c r="Q73" s="125"/>
      <c r="R73" s="126"/>
      <c r="S73" s="161"/>
      <c r="T73" s="20"/>
      <c r="U73" s="21"/>
      <c r="V73" s="28"/>
    </row>
    <row r="74" spans="1:22" ht="32.25" customHeight="1" x14ac:dyDescent="0.3">
      <c r="A74" s="40" t="str">
        <f t="shared" si="5"/>
        <v/>
      </c>
      <c r="B74" s="172"/>
      <c r="C74" s="19"/>
      <c r="D74" s="20"/>
      <c r="E74" s="41" t="str">
        <f t="shared" si="6"/>
        <v/>
      </c>
      <c r="F74" s="21"/>
      <c r="G74" s="21"/>
      <c r="H74" s="21"/>
      <c r="I74" s="21"/>
      <c r="J74" s="21"/>
      <c r="K74" s="23"/>
      <c r="L74" s="23"/>
      <c r="M74" s="22"/>
      <c r="N74" s="22"/>
      <c r="O74" s="22"/>
      <c r="P74" s="22"/>
      <c r="Q74" s="125"/>
      <c r="R74" s="126"/>
      <c r="S74" s="161"/>
      <c r="T74" s="20"/>
      <c r="U74" s="21"/>
      <c r="V74" s="28"/>
    </row>
    <row r="75" spans="1:22" ht="32.25" customHeight="1" x14ac:dyDescent="0.3">
      <c r="A75" s="40" t="str">
        <f t="shared" si="5"/>
        <v/>
      </c>
      <c r="B75" s="172"/>
      <c r="C75" s="19"/>
      <c r="D75" s="20"/>
      <c r="E75" s="41" t="str">
        <f t="shared" si="6"/>
        <v/>
      </c>
      <c r="F75" s="21"/>
      <c r="G75" s="21"/>
      <c r="H75" s="21"/>
      <c r="I75" s="21"/>
      <c r="J75" s="21"/>
      <c r="K75" s="23"/>
      <c r="L75" s="23"/>
      <c r="M75" s="22"/>
      <c r="N75" s="22"/>
      <c r="O75" s="22"/>
      <c r="P75" s="22"/>
      <c r="Q75" s="125"/>
      <c r="R75" s="126"/>
      <c r="S75" s="161"/>
      <c r="T75" s="20"/>
      <c r="U75" s="21"/>
      <c r="V75" s="28"/>
    </row>
    <row r="76" spans="1:22" ht="32.25" customHeight="1" x14ac:dyDescent="0.3">
      <c r="A76" s="40" t="str">
        <f t="shared" si="5"/>
        <v/>
      </c>
      <c r="B76" s="172"/>
      <c r="C76" s="19"/>
      <c r="D76" s="20"/>
      <c r="E76" s="41" t="str">
        <f t="shared" si="6"/>
        <v/>
      </c>
      <c r="F76" s="21"/>
      <c r="G76" s="21"/>
      <c r="H76" s="21"/>
      <c r="I76" s="21"/>
      <c r="J76" s="21"/>
      <c r="K76" s="23"/>
      <c r="L76" s="23"/>
      <c r="M76" s="22"/>
      <c r="N76" s="22"/>
      <c r="O76" s="22"/>
      <c r="P76" s="22"/>
      <c r="Q76" s="125"/>
      <c r="R76" s="126"/>
      <c r="S76" s="161"/>
      <c r="T76" s="20"/>
      <c r="U76" s="21"/>
      <c r="V76" s="28"/>
    </row>
    <row r="77" spans="1:22" ht="32.25" customHeight="1" x14ac:dyDescent="0.3">
      <c r="A77" s="40" t="str">
        <f t="shared" si="5"/>
        <v/>
      </c>
      <c r="B77" s="172"/>
      <c r="C77" s="19"/>
      <c r="D77" s="20"/>
      <c r="E77" s="41" t="str">
        <f t="shared" si="6"/>
        <v/>
      </c>
      <c r="F77" s="21"/>
      <c r="G77" s="21"/>
      <c r="H77" s="21"/>
      <c r="I77" s="21"/>
      <c r="J77" s="21"/>
      <c r="K77" s="23"/>
      <c r="L77" s="23"/>
      <c r="M77" s="22"/>
      <c r="N77" s="22"/>
      <c r="O77" s="22"/>
      <c r="P77" s="22"/>
      <c r="Q77" s="125"/>
      <c r="R77" s="126"/>
      <c r="S77" s="161"/>
      <c r="T77" s="20"/>
      <c r="U77" s="21"/>
      <c r="V77" s="28"/>
    </row>
    <row r="78" spans="1:22" ht="32.25" customHeight="1" x14ac:dyDescent="0.3">
      <c r="A78" s="40" t="str">
        <f t="shared" si="5"/>
        <v/>
      </c>
      <c r="B78" s="172"/>
      <c r="C78" s="19"/>
      <c r="D78" s="20"/>
      <c r="E78" s="41" t="str">
        <f t="shared" si="6"/>
        <v/>
      </c>
      <c r="F78" s="21"/>
      <c r="G78" s="21"/>
      <c r="H78" s="21"/>
      <c r="I78" s="21"/>
      <c r="J78" s="21"/>
      <c r="K78" s="23"/>
      <c r="L78" s="23"/>
      <c r="M78" s="22"/>
      <c r="N78" s="22"/>
      <c r="O78" s="22"/>
      <c r="P78" s="22"/>
      <c r="Q78" s="125"/>
      <c r="R78" s="126"/>
      <c r="S78" s="161"/>
      <c r="T78" s="20"/>
      <c r="U78" s="29"/>
      <c r="V78" s="30"/>
    </row>
    <row r="79" spans="1:22" ht="32.25" customHeight="1" x14ac:dyDescent="0.3">
      <c r="A79" s="40" t="str">
        <f t="shared" si="5"/>
        <v/>
      </c>
      <c r="B79" s="172"/>
      <c r="C79" s="19"/>
      <c r="D79" s="20"/>
      <c r="E79" s="41" t="str">
        <f t="shared" si="6"/>
        <v/>
      </c>
      <c r="F79" s="21"/>
      <c r="G79" s="21"/>
      <c r="H79" s="21"/>
      <c r="I79" s="21"/>
      <c r="J79" s="21"/>
      <c r="K79" s="23"/>
      <c r="L79" s="23"/>
      <c r="M79" s="22"/>
      <c r="N79" s="22"/>
      <c r="O79" s="22"/>
      <c r="P79" s="22"/>
      <c r="Q79" s="125"/>
      <c r="R79" s="126"/>
      <c r="S79" s="161"/>
      <c r="T79" s="20"/>
      <c r="U79" s="21"/>
      <c r="V79" s="28"/>
    </row>
    <row r="80" spans="1:22" ht="32.25" customHeight="1" x14ac:dyDescent="0.3">
      <c r="A80" s="40" t="str">
        <f t="shared" si="5"/>
        <v/>
      </c>
      <c r="B80" s="172"/>
      <c r="C80" s="19"/>
      <c r="D80" s="20"/>
      <c r="E80" s="41" t="str">
        <f t="shared" si="6"/>
        <v/>
      </c>
      <c r="F80" s="21"/>
      <c r="G80" s="21"/>
      <c r="H80" s="21"/>
      <c r="I80" s="21"/>
      <c r="J80" s="21"/>
      <c r="K80" s="23"/>
      <c r="L80" s="23"/>
      <c r="M80" s="22"/>
      <c r="N80" s="22"/>
      <c r="O80" s="22"/>
      <c r="P80" s="22"/>
      <c r="Q80" s="125"/>
      <c r="R80" s="126"/>
      <c r="S80" s="161"/>
      <c r="T80" s="20"/>
      <c r="U80" s="21"/>
      <c r="V80" s="28"/>
    </row>
    <row r="81" spans="1:22" ht="32.25" customHeight="1" x14ac:dyDescent="0.3">
      <c r="A81" s="40" t="str">
        <f t="shared" si="5"/>
        <v/>
      </c>
      <c r="B81" s="172"/>
      <c r="C81" s="19"/>
      <c r="D81" s="20"/>
      <c r="E81" s="41" t="str">
        <f t="shared" si="6"/>
        <v/>
      </c>
      <c r="F81" s="21"/>
      <c r="G81" s="21"/>
      <c r="H81" s="21"/>
      <c r="I81" s="21"/>
      <c r="J81" s="21"/>
      <c r="K81" s="23"/>
      <c r="L81" s="23"/>
      <c r="M81" s="22"/>
      <c r="N81" s="22"/>
      <c r="O81" s="22"/>
      <c r="P81" s="22"/>
      <c r="Q81" s="125"/>
      <c r="R81" s="126"/>
      <c r="S81" s="161"/>
      <c r="T81" s="20"/>
      <c r="U81" s="21"/>
      <c r="V81" s="28"/>
    </row>
    <row r="82" spans="1:22" ht="32.25" customHeight="1" x14ac:dyDescent="0.3">
      <c r="A82" s="40" t="str">
        <f t="shared" si="5"/>
        <v/>
      </c>
      <c r="B82" s="172"/>
      <c r="C82" s="19"/>
      <c r="D82" s="20"/>
      <c r="E82" s="41" t="str">
        <f t="shared" si="6"/>
        <v/>
      </c>
      <c r="F82" s="21"/>
      <c r="G82" s="21"/>
      <c r="H82" s="21"/>
      <c r="I82" s="21"/>
      <c r="J82" s="21"/>
      <c r="K82" s="23"/>
      <c r="L82" s="23"/>
      <c r="M82" s="22"/>
      <c r="N82" s="22"/>
      <c r="O82" s="22"/>
      <c r="P82" s="22"/>
      <c r="Q82" s="125"/>
      <c r="R82" s="126"/>
      <c r="S82" s="161"/>
      <c r="T82" s="20"/>
      <c r="U82" s="29"/>
      <c r="V82" s="30"/>
    </row>
    <row r="83" spans="1:22" ht="32.25" customHeight="1" x14ac:dyDescent="0.3">
      <c r="A83" s="40" t="str">
        <f t="shared" si="5"/>
        <v/>
      </c>
      <c r="B83" s="172"/>
      <c r="C83" s="19"/>
      <c r="D83" s="20"/>
      <c r="E83" s="41" t="str">
        <f t="shared" si="6"/>
        <v/>
      </c>
      <c r="F83" s="21"/>
      <c r="G83" s="21"/>
      <c r="H83" s="21"/>
      <c r="I83" s="21"/>
      <c r="J83" s="21"/>
      <c r="K83" s="23"/>
      <c r="L83" s="23"/>
      <c r="M83" s="22"/>
      <c r="N83" s="22"/>
      <c r="O83" s="22"/>
      <c r="P83" s="22"/>
      <c r="Q83" s="125"/>
      <c r="R83" s="126"/>
      <c r="S83" s="161"/>
      <c r="T83" s="20"/>
      <c r="U83" s="21"/>
      <c r="V83" s="28"/>
    </row>
    <row r="84" spans="1:22" ht="32.25" customHeight="1" x14ac:dyDescent="0.3">
      <c r="A84" s="40" t="str">
        <f t="shared" si="5"/>
        <v/>
      </c>
      <c r="B84" s="172"/>
      <c r="C84" s="19"/>
      <c r="D84" s="20"/>
      <c r="E84" s="41" t="str">
        <f t="shared" si="6"/>
        <v/>
      </c>
      <c r="F84" s="21"/>
      <c r="G84" s="21"/>
      <c r="H84" s="31"/>
      <c r="I84" s="21"/>
      <c r="J84" s="21"/>
      <c r="K84" s="23"/>
      <c r="L84" s="23"/>
      <c r="M84" s="22"/>
      <c r="N84" s="22"/>
      <c r="O84" s="22"/>
      <c r="P84" s="22"/>
      <c r="Q84" s="125"/>
      <c r="R84" s="126"/>
      <c r="S84" s="161"/>
      <c r="T84" s="20"/>
      <c r="U84" s="21"/>
      <c r="V84" s="28"/>
    </row>
    <row r="85" spans="1:22" ht="32.25" customHeight="1" x14ac:dyDescent="0.3">
      <c r="A85" s="40" t="str">
        <f t="shared" si="5"/>
        <v/>
      </c>
      <c r="B85" s="172"/>
      <c r="C85" s="19"/>
      <c r="D85" s="20"/>
      <c r="E85" s="41" t="str">
        <f t="shared" si="6"/>
        <v/>
      </c>
      <c r="F85" s="21"/>
      <c r="G85" s="21"/>
      <c r="H85" s="21"/>
      <c r="I85" s="21"/>
      <c r="J85" s="21"/>
      <c r="K85" s="23"/>
      <c r="L85" s="23"/>
      <c r="M85" s="22"/>
      <c r="N85" s="22"/>
      <c r="O85" s="22"/>
      <c r="P85" s="22"/>
      <c r="Q85" s="125"/>
      <c r="R85" s="126"/>
      <c r="S85" s="161"/>
      <c r="T85" s="20"/>
      <c r="U85" s="21"/>
      <c r="V85" s="28"/>
    </row>
    <row r="86" spans="1:22" ht="32.25" customHeight="1" x14ac:dyDescent="0.3">
      <c r="A86" s="40" t="str">
        <f t="shared" si="5"/>
        <v/>
      </c>
      <c r="B86" s="172"/>
      <c r="C86" s="19"/>
      <c r="D86" s="20"/>
      <c r="E86" s="41" t="str">
        <f t="shared" si="6"/>
        <v/>
      </c>
      <c r="F86" s="21"/>
      <c r="G86" s="21"/>
      <c r="H86" s="21"/>
      <c r="I86" s="21"/>
      <c r="J86" s="21"/>
      <c r="K86" s="23"/>
      <c r="L86" s="23"/>
      <c r="M86" s="22"/>
      <c r="N86" s="22"/>
      <c r="O86" s="22"/>
      <c r="P86" s="22"/>
      <c r="Q86" s="125"/>
      <c r="R86" s="126"/>
      <c r="S86" s="161"/>
      <c r="T86" s="20"/>
      <c r="U86" s="21"/>
      <c r="V86" s="28"/>
    </row>
    <row r="87" spans="1:22" ht="32.25" customHeight="1" x14ac:dyDescent="0.3">
      <c r="A87" s="40" t="str">
        <f t="shared" si="5"/>
        <v/>
      </c>
      <c r="B87" s="172"/>
      <c r="C87" s="19"/>
      <c r="D87" s="20"/>
      <c r="E87" s="41" t="str">
        <f t="shared" si="6"/>
        <v/>
      </c>
      <c r="F87" s="21"/>
      <c r="G87" s="21"/>
      <c r="H87" s="21"/>
      <c r="I87" s="21"/>
      <c r="J87" s="21"/>
      <c r="K87" s="23"/>
      <c r="L87" s="23"/>
      <c r="M87" s="22"/>
      <c r="N87" s="22"/>
      <c r="O87" s="22"/>
      <c r="P87" s="22"/>
      <c r="Q87" s="125"/>
      <c r="R87" s="126"/>
      <c r="S87" s="161"/>
      <c r="T87" s="20"/>
      <c r="U87" s="21"/>
      <c r="V87" s="28"/>
    </row>
    <row r="88" spans="1:22" ht="32.25" customHeight="1" x14ac:dyDescent="0.3">
      <c r="A88" s="40" t="str">
        <f t="shared" si="5"/>
        <v/>
      </c>
      <c r="B88" s="172"/>
      <c r="C88" s="19"/>
      <c r="D88" s="20"/>
      <c r="E88" s="41" t="str">
        <f t="shared" si="6"/>
        <v/>
      </c>
      <c r="F88" s="21"/>
      <c r="G88" s="21"/>
      <c r="H88" s="21"/>
      <c r="I88" s="21"/>
      <c r="J88" s="21"/>
      <c r="K88" s="23"/>
      <c r="L88" s="23"/>
      <c r="M88" s="22"/>
      <c r="N88" s="22"/>
      <c r="O88" s="22"/>
      <c r="P88" s="22"/>
      <c r="Q88" s="125"/>
      <c r="R88" s="126"/>
      <c r="S88" s="161"/>
      <c r="T88" s="20"/>
      <c r="U88" s="21"/>
      <c r="V88" s="28"/>
    </row>
    <row r="89" spans="1:22" ht="21" x14ac:dyDescent="0.3">
      <c r="A89" s="42"/>
      <c r="B89" s="173"/>
      <c r="C89" s="43">
        <f t="shared" ref="C89" si="7">SUM(C57:C88)</f>
        <v>0</v>
      </c>
      <c r="D89" s="44">
        <f t="shared" ref="D89" si="8">SUM(D57:D88)</f>
        <v>0</v>
      </c>
      <c r="E89" s="43">
        <f t="shared" ref="E89" si="9">SUM(E57:E88)</f>
        <v>0</v>
      </c>
      <c r="F89" s="45">
        <f t="shared" ref="F89" si="10">SUM(F57:F88)</f>
        <v>0</v>
      </c>
      <c r="G89" s="45">
        <f t="shared" ref="G89" si="11">SUM(G57:G88)</f>
        <v>0</v>
      </c>
      <c r="H89" s="45">
        <f t="shared" ref="H89" si="12">SUM(H57:H88)</f>
        <v>0</v>
      </c>
      <c r="I89" s="46">
        <f t="shared" ref="I89" si="13">SUM(I57:I88)</f>
        <v>0</v>
      </c>
      <c r="J89" s="46">
        <f t="shared" ref="J89" si="14">SUM(J57:J88)</f>
        <v>0</v>
      </c>
      <c r="K89" s="47" t="s">
        <v>53</v>
      </c>
      <c r="L89" s="48" t="s">
        <v>54</v>
      </c>
      <c r="M89" s="49">
        <f>SUM(M57:M88)</f>
        <v>0</v>
      </c>
      <c r="N89" s="49">
        <f>SUM(N57:N88)</f>
        <v>0</v>
      </c>
      <c r="O89" s="50">
        <f>SUM(O57:O88)</f>
        <v>0</v>
      </c>
      <c r="P89" s="50">
        <f>SUM(P57:P88)</f>
        <v>0</v>
      </c>
      <c r="Q89" s="135">
        <f>SUM(Q57:Q88)</f>
        <v>0</v>
      </c>
      <c r="R89" s="136"/>
      <c r="S89" s="156"/>
      <c r="U89" s="10"/>
      <c r="V89" s="15"/>
    </row>
    <row r="90" spans="1:22" x14ac:dyDescent="0.35">
      <c r="A90" s="103"/>
      <c r="B90" s="174"/>
      <c r="C90" s="104"/>
      <c r="D90" s="83"/>
      <c r="E90" s="83"/>
      <c r="F90" s="84"/>
      <c r="G90" s="85"/>
      <c r="H90" s="11"/>
      <c r="I90" s="11"/>
      <c r="J90" s="51"/>
      <c r="K90" s="52" t="s">
        <v>32</v>
      </c>
      <c r="L90" s="53" t="s">
        <v>33</v>
      </c>
      <c r="M90" s="75">
        <f>(M89*0.6)+(N89*0.25)+SUM(O57:R88)+M43</f>
        <v>0</v>
      </c>
      <c r="N90" s="78"/>
      <c r="O90" s="78"/>
      <c r="P90" s="78"/>
      <c r="Q90" s="127"/>
      <c r="R90" s="128"/>
      <c r="S90" s="156"/>
      <c r="U90" s="10"/>
      <c r="V90" s="15"/>
    </row>
    <row r="91" spans="1:22" x14ac:dyDescent="0.35">
      <c r="A91" s="54" t="s">
        <v>50</v>
      </c>
      <c r="B91" s="175"/>
      <c r="C91" s="56"/>
      <c r="D91" s="55"/>
      <c r="E91" s="57" t="s">
        <v>51</v>
      </c>
      <c r="F91" s="55"/>
      <c r="G91" s="55"/>
      <c r="H91" s="65"/>
      <c r="I91" s="55"/>
      <c r="J91" s="51"/>
      <c r="K91" s="55"/>
      <c r="L91" s="51"/>
      <c r="M91" s="72"/>
      <c r="N91" s="58"/>
      <c r="O91" s="58"/>
      <c r="P91" s="58"/>
      <c r="Q91" s="129"/>
      <c r="R91" s="130"/>
      <c r="S91" s="156"/>
      <c r="U91" s="10"/>
      <c r="V91" s="2" t="s">
        <v>12</v>
      </c>
    </row>
    <row r="92" spans="1:22" x14ac:dyDescent="0.35">
      <c r="A92" s="59"/>
      <c r="B92" s="176" t="s">
        <v>2</v>
      </c>
      <c r="C92" s="11"/>
      <c r="D92" s="11"/>
      <c r="E92" s="12" t="s">
        <v>2</v>
      </c>
      <c r="F92" s="11"/>
      <c r="G92" s="11"/>
      <c r="H92" s="141" t="s">
        <v>34</v>
      </c>
      <c r="I92" s="142"/>
      <c r="J92" s="70"/>
      <c r="K92" s="69" t="s">
        <v>34</v>
      </c>
      <c r="L92" s="66"/>
      <c r="M92" s="73"/>
      <c r="N92" s="18"/>
      <c r="O92" s="18"/>
      <c r="P92" s="18"/>
      <c r="Q92" s="131"/>
      <c r="R92" s="132"/>
      <c r="S92" s="156"/>
      <c r="V92" s="10" t="s">
        <v>35</v>
      </c>
    </row>
    <row r="93" spans="1:22" x14ac:dyDescent="0.35">
      <c r="A93" s="59"/>
      <c r="B93" s="177"/>
      <c r="C93" s="11"/>
      <c r="D93" s="11"/>
      <c r="E93" s="13"/>
      <c r="F93" s="11"/>
      <c r="G93" s="11"/>
      <c r="H93" s="59"/>
      <c r="I93" s="11"/>
      <c r="J93" s="66"/>
      <c r="K93" s="11"/>
      <c r="L93" s="66"/>
      <c r="M93" s="73"/>
      <c r="N93" s="18"/>
      <c r="O93" s="18"/>
      <c r="P93" s="18"/>
      <c r="Q93" s="131"/>
      <c r="R93" s="132"/>
      <c r="S93" s="156"/>
      <c r="V93" s="9" t="s">
        <v>36</v>
      </c>
    </row>
    <row r="94" spans="1:22" x14ac:dyDescent="0.35">
      <c r="A94" s="60"/>
      <c r="B94" s="178" t="s">
        <v>52</v>
      </c>
      <c r="C94" s="62"/>
      <c r="D94" s="63"/>
      <c r="E94" s="61" t="s">
        <v>52</v>
      </c>
      <c r="F94" s="63"/>
      <c r="G94" s="63"/>
      <c r="H94" s="67" t="s">
        <v>37</v>
      </c>
      <c r="I94" s="63"/>
      <c r="J94" s="68"/>
      <c r="K94" s="61" t="s">
        <v>38</v>
      </c>
      <c r="L94" s="68"/>
      <c r="M94" s="74"/>
      <c r="N94" s="64"/>
      <c r="O94" s="64"/>
      <c r="P94" s="64"/>
      <c r="Q94" s="139"/>
      <c r="R94" s="140"/>
      <c r="S94" s="156"/>
      <c r="V94" s="2" t="s">
        <v>39</v>
      </c>
    </row>
    <row r="96" spans="1:22" x14ac:dyDescent="0.3">
      <c r="H96" s="4" t="s">
        <v>0</v>
      </c>
      <c r="S96" s="156"/>
      <c r="T96" s="5" t="s">
        <v>1</v>
      </c>
      <c r="U96" s="71"/>
    </row>
    <row r="98" spans="1:22" x14ac:dyDescent="0.3">
      <c r="A98" s="2" t="s">
        <v>2</v>
      </c>
      <c r="B98" s="143" t="str">
        <f>IF(B51="","",B51)</f>
        <v>Loh Mun Whye</v>
      </c>
      <c r="C98" s="143"/>
      <c r="D98" s="143"/>
      <c r="E98" s="143"/>
      <c r="F98" s="2" t="s">
        <v>3</v>
      </c>
      <c r="H98" s="144">
        <f>IF(H51="","",H51)</f>
        <v>11000480</v>
      </c>
      <c r="I98" s="145"/>
      <c r="J98" s="145"/>
      <c r="K98" s="6" t="s">
        <v>40</v>
      </c>
      <c r="L98" s="71"/>
      <c r="N98" s="17"/>
      <c r="S98" s="156"/>
      <c r="V98" s="10" t="s">
        <v>285</v>
      </c>
    </row>
    <row r="100" spans="1:22" ht="15.6" x14ac:dyDescent="0.3">
      <c r="A100" s="32"/>
      <c r="B100" s="168"/>
      <c r="C100" s="33"/>
      <c r="D100" s="33" t="s">
        <v>4</v>
      </c>
      <c r="E100" s="34" t="s">
        <v>5</v>
      </c>
      <c r="F100" s="34" t="s">
        <v>6</v>
      </c>
      <c r="G100" s="33" t="s">
        <v>6</v>
      </c>
      <c r="H100" s="33" t="s">
        <v>6</v>
      </c>
      <c r="I100" s="33" t="s">
        <v>6</v>
      </c>
      <c r="J100" s="96"/>
      <c r="K100" s="146" t="s">
        <v>7</v>
      </c>
      <c r="L100" s="147"/>
      <c r="M100" s="147"/>
      <c r="N100" s="147"/>
      <c r="O100" s="147"/>
      <c r="P100" s="147"/>
      <c r="Q100" s="147"/>
      <c r="R100" s="148"/>
      <c r="S100" s="163" t="s">
        <v>56</v>
      </c>
      <c r="T100" s="122" t="s">
        <v>55</v>
      </c>
      <c r="U100" s="122" t="s">
        <v>11</v>
      </c>
      <c r="V100" s="122" t="s">
        <v>12</v>
      </c>
    </row>
    <row r="101" spans="1:22" ht="14.4" x14ac:dyDescent="0.3">
      <c r="A101" s="7"/>
      <c r="B101" s="169"/>
      <c r="C101" s="8"/>
      <c r="D101" s="8" t="s">
        <v>8</v>
      </c>
      <c r="E101" s="8" t="s">
        <v>9</v>
      </c>
      <c r="F101" s="97" t="s">
        <v>280</v>
      </c>
      <c r="G101" s="8" t="s">
        <v>46</v>
      </c>
      <c r="H101" s="98" t="s">
        <v>281</v>
      </c>
      <c r="I101" s="98" t="s">
        <v>282</v>
      </c>
      <c r="J101" s="8"/>
      <c r="K101" s="149" t="s">
        <v>10</v>
      </c>
      <c r="L101" s="150"/>
      <c r="M101" s="150"/>
      <c r="N101" s="150"/>
      <c r="O101" s="150"/>
      <c r="P101" s="150"/>
      <c r="Q101" s="150"/>
      <c r="R101" s="151"/>
      <c r="S101" s="164"/>
      <c r="T101" s="123"/>
      <c r="U101" s="123"/>
      <c r="V101" s="123"/>
    </row>
    <row r="102" spans="1:22" ht="14.4" x14ac:dyDescent="0.3">
      <c r="A102" s="34" t="s">
        <v>13</v>
      </c>
      <c r="B102" s="170" t="s">
        <v>14</v>
      </c>
      <c r="C102" s="36" t="s">
        <v>15</v>
      </c>
      <c r="D102" s="25" t="s">
        <v>16</v>
      </c>
      <c r="E102" s="38" t="s">
        <v>17</v>
      </c>
      <c r="F102" s="99" t="s">
        <v>47</v>
      </c>
      <c r="G102" s="25" t="s">
        <v>48</v>
      </c>
      <c r="H102" s="100" t="s">
        <v>48</v>
      </c>
      <c r="I102" s="100" t="s">
        <v>48</v>
      </c>
      <c r="J102" s="25"/>
      <c r="K102" s="152" t="s">
        <v>18</v>
      </c>
      <c r="L102" s="152"/>
      <c r="M102" s="24" t="s">
        <v>19</v>
      </c>
      <c r="N102" s="24" t="s">
        <v>19</v>
      </c>
      <c r="O102" s="24" t="s">
        <v>20</v>
      </c>
      <c r="P102" s="24" t="s">
        <v>21</v>
      </c>
      <c r="Q102" s="133" t="s">
        <v>22</v>
      </c>
      <c r="R102" s="134"/>
      <c r="S102" s="164"/>
      <c r="T102" s="123"/>
      <c r="U102" s="123"/>
      <c r="V102" s="123"/>
    </row>
    <row r="103" spans="1:22" ht="28.8" x14ac:dyDescent="0.3">
      <c r="A103" s="35"/>
      <c r="B103" s="171"/>
      <c r="C103" s="37" t="s">
        <v>23</v>
      </c>
      <c r="D103" s="79" t="s">
        <v>24</v>
      </c>
      <c r="E103" s="39" t="s">
        <v>25</v>
      </c>
      <c r="F103" s="101" t="s">
        <v>26</v>
      </c>
      <c r="G103" s="79" t="s">
        <v>49</v>
      </c>
      <c r="H103" s="102" t="s">
        <v>283</v>
      </c>
      <c r="I103" s="102" t="s">
        <v>284</v>
      </c>
      <c r="J103" s="79"/>
      <c r="K103" s="25" t="s">
        <v>27</v>
      </c>
      <c r="L103" s="25" t="s">
        <v>28</v>
      </c>
      <c r="M103" s="26" t="s">
        <v>29</v>
      </c>
      <c r="N103" s="27" t="s">
        <v>30</v>
      </c>
      <c r="O103" s="26"/>
      <c r="P103" s="26" t="s">
        <v>31</v>
      </c>
      <c r="Q103" s="137"/>
      <c r="R103" s="138"/>
      <c r="S103" s="165"/>
      <c r="T103" s="124"/>
      <c r="U103" s="124"/>
      <c r="V103" s="124"/>
    </row>
    <row r="104" spans="1:22" ht="32.25" customHeight="1" x14ac:dyDescent="0.3">
      <c r="A104" s="40" t="str">
        <f>IF(B104&lt;&gt;"",TEXT(B104,"ddd"),"")</f>
        <v/>
      </c>
      <c r="B104" s="172"/>
      <c r="C104" s="19"/>
      <c r="D104" s="20"/>
      <c r="E104" s="41" t="str">
        <f>IF(B104="","",SUM(C104,D104))</f>
        <v/>
      </c>
      <c r="F104" s="21"/>
      <c r="G104" s="21"/>
      <c r="H104" s="21"/>
      <c r="I104" s="21"/>
      <c r="J104" s="21"/>
      <c r="K104" s="23"/>
      <c r="L104" s="23"/>
      <c r="M104" s="22"/>
      <c r="N104" s="22"/>
      <c r="O104" s="22"/>
      <c r="P104" s="22"/>
      <c r="Q104" s="125"/>
      <c r="R104" s="126"/>
      <c r="S104" s="161"/>
      <c r="T104" s="20"/>
      <c r="U104" s="21"/>
      <c r="V104" s="28"/>
    </row>
    <row r="105" spans="1:22" ht="32.25" customHeight="1" x14ac:dyDescent="0.3">
      <c r="A105" s="40" t="str">
        <f t="shared" ref="A105:A135" si="15">IF(B105&lt;&gt;"",TEXT(B105,"ddd"),"")</f>
        <v/>
      </c>
      <c r="B105" s="172"/>
      <c r="C105" s="19"/>
      <c r="D105" s="20"/>
      <c r="E105" s="41" t="str">
        <f t="shared" ref="E105:E135" si="16">IF(B105="","",SUM(C105,D105))</f>
        <v/>
      </c>
      <c r="F105" s="21"/>
      <c r="G105" s="21"/>
      <c r="H105" s="21"/>
      <c r="I105" s="21"/>
      <c r="J105" s="21"/>
      <c r="K105" s="23"/>
      <c r="L105" s="23"/>
      <c r="M105" s="22"/>
      <c r="N105" s="22"/>
      <c r="O105" s="22"/>
      <c r="P105" s="22"/>
      <c r="Q105" s="125"/>
      <c r="R105" s="126"/>
      <c r="S105" s="161"/>
      <c r="T105" s="20"/>
      <c r="U105" s="21"/>
      <c r="V105" s="28"/>
    </row>
    <row r="106" spans="1:22" ht="32.25" customHeight="1" x14ac:dyDescent="0.3">
      <c r="A106" s="40" t="str">
        <f t="shared" si="15"/>
        <v/>
      </c>
      <c r="B106" s="172"/>
      <c r="C106" s="19"/>
      <c r="D106" s="20"/>
      <c r="E106" s="41" t="str">
        <f t="shared" si="16"/>
        <v/>
      </c>
      <c r="F106" s="21"/>
      <c r="G106" s="21"/>
      <c r="H106" s="21"/>
      <c r="I106" s="21"/>
      <c r="J106" s="21"/>
      <c r="K106" s="23"/>
      <c r="L106" s="23"/>
      <c r="M106" s="22"/>
      <c r="N106" s="22"/>
      <c r="O106" s="22"/>
      <c r="P106" s="22"/>
      <c r="Q106" s="125"/>
      <c r="R106" s="126"/>
      <c r="S106" s="161"/>
      <c r="T106" s="20"/>
      <c r="U106" s="21"/>
      <c r="V106" s="28"/>
    </row>
    <row r="107" spans="1:22" ht="32.25" customHeight="1" x14ac:dyDescent="0.3">
      <c r="A107" s="40" t="str">
        <f t="shared" si="15"/>
        <v/>
      </c>
      <c r="B107" s="172"/>
      <c r="C107" s="19"/>
      <c r="D107" s="20"/>
      <c r="E107" s="41" t="str">
        <f t="shared" si="16"/>
        <v/>
      </c>
      <c r="F107" s="21"/>
      <c r="G107" s="21"/>
      <c r="H107" s="21"/>
      <c r="I107" s="21"/>
      <c r="J107" s="21"/>
      <c r="K107" s="23"/>
      <c r="L107" s="23"/>
      <c r="M107" s="22"/>
      <c r="N107" s="22"/>
      <c r="O107" s="22"/>
      <c r="P107" s="22"/>
      <c r="Q107" s="125"/>
      <c r="R107" s="126"/>
      <c r="S107" s="161"/>
      <c r="T107" s="20"/>
      <c r="U107" s="21"/>
      <c r="V107" s="28"/>
    </row>
    <row r="108" spans="1:22" ht="32.25" customHeight="1" x14ac:dyDescent="0.3">
      <c r="A108" s="40" t="str">
        <f t="shared" si="15"/>
        <v/>
      </c>
      <c r="B108" s="172"/>
      <c r="C108" s="19"/>
      <c r="D108" s="20"/>
      <c r="E108" s="41" t="str">
        <f t="shared" si="16"/>
        <v/>
      </c>
      <c r="F108" s="21"/>
      <c r="G108" s="21"/>
      <c r="H108" s="21"/>
      <c r="I108" s="21"/>
      <c r="J108" s="21"/>
      <c r="K108" s="23"/>
      <c r="L108" s="23"/>
      <c r="M108" s="22"/>
      <c r="N108" s="22"/>
      <c r="O108" s="22"/>
      <c r="P108" s="22"/>
      <c r="Q108" s="125"/>
      <c r="R108" s="126"/>
      <c r="S108" s="161"/>
      <c r="T108" s="20"/>
      <c r="U108" s="21"/>
      <c r="V108" s="28"/>
    </row>
    <row r="109" spans="1:22" ht="32.25" customHeight="1" x14ac:dyDescent="0.3">
      <c r="A109" s="40" t="str">
        <f t="shared" si="15"/>
        <v/>
      </c>
      <c r="B109" s="172"/>
      <c r="C109" s="19"/>
      <c r="D109" s="20"/>
      <c r="E109" s="41" t="str">
        <f t="shared" si="16"/>
        <v/>
      </c>
      <c r="F109" s="21"/>
      <c r="G109" s="21"/>
      <c r="H109" s="21"/>
      <c r="I109" s="21"/>
      <c r="J109" s="21"/>
      <c r="K109" s="23"/>
      <c r="L109" s="23"/>
      <c r="M109" s="22"/>
      <c r="N109" s="22"/>
      <c r="O109" s="22"/>
      <c r="P109" s="22"/>
      <c r="Q109" s="125"/>
      <c r="R109" s="126"/>
      <c r="S109" s="161"/>
      <c r="T109" s="20"/>
      <c r="U109" s="21"/>
      <c r="V109" s="28"/>
    </row>
    <row r="110" spans="1:22" ht="32.25" customHeight="1" x14ac:dyDescent="0.3">
      <c r="A110" s="40" t="str">
        <f t="shared" si="15"/>
        <v/>
      </c>
      <c r="B110" s="172"/>
      <c r="C110" s="19"/>
      <c r="D110" s="20"/>
      <c r="E110" s="41" t="str">
        <f t="shared" si="16"/>
        <v/>
      </c>
      <c r="F110" s="21"/>
      <c r="G110" s="21"/>
      <c r="H110" s="21"/>
      <c r="I110" s="21"/>
      <c r="J110" s="21"/>
      <c r="K110" s="23"/>
      <c r="L110" s="23"/>
      <c r="M110" s="22"/>
      <c r="N110" s="22"/>
      <c r="O110" s="22"/>
      <c r="P110" s="22"/>
      <c r="Q110" s="125"/>
      <c r="R110" s="126"/>
      <c r="S110" s="161"/>
      <c r="T110" s="20"/>
      <c r="U110" s="21"/>
      <c r="V110" s="28"/>
    </row>
    <row r="111" spans="1:22" ht="32.25" customHeight="1" x14ac:dyDescent="0.3">
      <c r="A111" s="40" t="str">
        <f t="shared" si="15"/>
        <v/>
      </c>
      <c r="B111" s="172"/>
      <c r="C111" s="19"/>
      <c r="D111" s="20"/>
      <c r="E111" s="41" t="str">
        <f t="shared" si="16"/>
        <v/>
      </c>
      <c r="F111" s="21"/>
      <c r="G111" s="21"/>
      <c r="H111" s="21"/>
      <c r="I111" s="21"/>
      <c r="J111" s="21"/>
      <c r="K111" s="23"/>
      <c r="L111" s="23"/>
      <c r="M111" s="22"/>
      <c r="N111" s="22"/>
      <c r="O111" s="22"/>
      <c r="P111" s="22"/>
      <c r="Q111" s="125"/>
      <c r="R111" s="126"/>
      <c r="S111" s="161"/>
      <c r="T111" s="20"/>
      <c r="U111" s="21"/>
      <c r="V111" s="28"/>
    </row>
    <row r="112" spans="1:22" ht="32.25" customHeight="1" x14ac:dyDescent="0.3">
      <c r="A112" s="40" t="str">
        <f t="shared" si="15"/>
        <v/>
      </c>
      <c r="B112" s="172"/>
      <c r="C112" s="19"/>
      <c r="D112" s="20"/>
      <c r="E112" s="41" t="str">
        <f t="shared" si="16"/>
        <v/>
      </c>
      <c r="F112" s="21"/>
      <c r="G112" s="21"/>
      <c r="H112" s="21"/>
      <c r="I112" s="21"/>
      <c r="J112" s="21"/>
      <c r="K112" s="23"/>
      <c r="L112" s="23"/>
      <c r="M112" s="22"/>
      <c r="N112" s="22"/>
      <c r="O112" s="22"/>
      <c r="P112" s="22"/>
      <c r="Q112" s="125"/>
      <c r="R112" s="126"/>
      <c r="S112" s="161"/>
      <c r="T112" s="20"/>
      <c r="U112" s="21"/>
      <c r="V112" s="28"/>
    </row>
    <row r="113" spans="1:22" ht="32.25" customHeight="1" x14ac:dyDescent="0.3">
      <c r="A113" s="40" t="str">
        <f t="shared" si="15"/>
        <v/>
      </c>
      <c r="B113" s="172"/>
      <c r="C113" s="19"/>
      <c r="D113" s="20"/>
      <c r="E113" s="41" t="str">
        <f t="shared" si="16"/>
        <v/>
      </c>
      <c r="F113" s="21"/>
      <c r="G113" s="21"/>
      <c r="H113" s="21"/>
      <c r="I113" s="21"/>
      <c r="J113" s="21"/>
      <c r="K113" s="23"/>
      <c r="L113" s="23"/>
      <c r="M113" s="22"/>
      <c r="N113" s="22"/>
      <c r="O113" s="22"/>
      <c r="P113" s="22"/>
      <c r="Q113" s="125"/>
      <c r="R113" s="126"/>
      <c r="S113" s="161"/>
      <c r="T113" s="20"/>
      <c r="U113" s="21"/>
      <c r="V113" s="28"/>
    </row>
    <row r="114" spans="1:22" ht="32.25" customHeight="1" x14ac:dyDescent="0.3">
      <c r="A114" s="40" t="str">
        <f t="shared" si="15"/>
        <v/>
      </c>
      <c r="B114" s="172"/>
      <c r="C114" s="19"/>
      <c r="D114" s="20"/>
      <c r="E114" s="41" t="str">
        <f t="shared" si="16"/>
        <v/>
      </c>
      <c r="F114" s="21"/>
      <c r="G114" s="21"/>
      <c r="H114" s="21"/>
      <c r="I114" s="21"/>
      <c r="J114" s="21"/>
      <c r="K114" s="23"/>
      <c r="L114" s="23"/>
      <c r="M114" s="22"/>
      <c r="N114" s="22"/>
      <c r="O114" s="22"/>
      <c r="P114" s="22"/>
      <c r="Q114" s="125"/>
      <c r="R114" s="126"/>
      <c r="S114" s="161"/>
      <c r="T114" s="20"/>
      <c r="U114" s="21"/>
      <c r="V114" s="28"/>
    </row>
    <row r="115" spans="1:22" ht="32.25" customHeight="1" x14ac:dyDescent="0.3">
      <c r="A115" s="40" t="str">
        <f t="shared" si="15"/>
        <v/>
      </c>
      <c r="B115" s="172"/>
      <c r="C115" s="19"/>
      <c r="D115" s="20"/>
      <c r="E115" s="41" t="str">
        <f t="shared" si="16"/>
        <v/>
      </c>
      <c r="F115" s="21"/>
      <c r="G115" s="21"/>
      <c r="H115" s="21"/>
      <c r="I115" s="21"/>
      <c r="J115" s="21"/>
      <c r="K115" s="23"/>
      <c r="L115" s="23"/>
      <c r="M115" s="22"/>
      <c r="N115" s="22"/>
      <c r="O115" s="22"/>
      <c r="P115" s="22"/>
      <c r="Q115" s="125"/>
      <c r="R115" s="126"/>
      <c r="S115" s="161"/>
      <c r="T115" s="20"/>
      <c r="U115" s="21"/>
      <c r="V115" s="28"/>
    </row>
    <row r="116" spans="1:22" ht="32.25" customHeight="1" x14ac:dyDescent="0.3">
      <c r="A116" s="40" t="str">
        <f t="shared" si="15"/>
        <v/>
      </c>
      <c r="B116" s="172"/>
      <c r="C116" s="19"/>
      <c r="D116" s="20"/>
      <c r="E116" s="41" t="str">
        <f t="shared" si="16"/>
        <v/>
      </c>
      <c r="F116" s="21"/>
      <c r="G116" s="21"/>
      <c r="H116" s="21"/>
      <c r="I116" s="21"/>
      <c r="J116" s="21"/>
      <c r="K116" s="23"/>
      <c r="L116" s="23"/>
      <c r="M116" s="22"/>
      <c r="N116" s="22"/>
      <c r="O116" s="22"/>
      <c r="P116" s="22"/>
      <c r="Q116" s="125"/>
      <c r="R116" s="126"/>
      <c r="S116" s="161"/>
      <c r="T116" s="20"/>
      <c r="U116" s="21"/>
      <c r="V116" s="28"/>
    </row>
    <row r="117" spans="1:22" ht="32.25" customHeight="1" x14ac:dyDescent="0.3">
      <c r="A117" s="40" t="str">
        <f t="shared" si="15"/>
        <v/>
      </c>
      <c r="B117" s="172"/>
      <c r="C117" s="19"/>
      <c r="D117" s="20"/>
      <c r="E117" s="41" t="str">
        <f t="shared" si="16"/>
        <v/>
      </c>
      <c r="F117" s="21"/>
      <c r="G117" s="21"/>
      <c r="H117" s="21"/>
      <c r="I117" s="21"/>
      <c r="J117" s="21"/>
      <c r="K117" s="23"/>
      <c r="L117" s="23"/>
      <c r="M117" s="22"/>
      <c r="N117" s="22"/>
      <c r="O117" s="22"/>
      <c r="P117" s="22"/>
      <c r="Q117" s="125"/>
      <c r="R117" s="126"/>
      <c r="S117" s="161"/>
      <c r="T117" s="20"/>
      <c r="U117" s="21"/>
      <c r="V117" s="28"/>
    </row>
    <row r="118" spans="1:22" ht="32.25" customHeight="1" x14ac:dyDescent="0.3">
      <c r="A118" s="40" t="str">
        <f t="shared" si="15"/>
        <v/>
      </c>
      <c r="B118" s="172"/>
      <c r="C118" s="19"/>
      <c r="D118" s="20"/>
      <c r="E118" s="41" t="str">
        <f t="shared" si="16"/>
        <v/>
      </c>
      <c r="F118" s="21"/>
      <c r="G118" s="21"/>
      <c r="H118" s="21"/>
      <c r="I118" s="21"/>
      <c r="J118" s="21"/>
      <c r="K118" s="23"/>
      <c r="L118" s="23"/>
      <c r="M118" s="22"/>
      <c r="N118" s="22"/>
      <c r="O118" s="22"/>
      <c r="P118" s="22"/>
      <c r="Q118" s="125"/>
      <c r="R118" s="126"/>
      <c r="S118" s="161"/>
      <c r="T118" s="20"/>
      <c r="U118" s="21"/>
      <c r="V118" s="28"/>
    </row>
    <row r="119" spans="1:22" ht="32.25" customHeight="1" x14ac:dyDescent="0.3">
      <c r="A119" s="40" t="str">
        <f t="shared" si="15"/>
        <v/>
      </c>
      <c r="B119" s="172"/>
      <c r="C119" s="19"/>
      <c r="D119" s="20"/>
      <c r="E119" s="41" t="str">
        <f t="shared" si="16"/>
        <v/>
      </c>
      <c r="F119" s="21"/>
      <c r="G119" s="21"/>
      <c r="H119" s="21"/>
      <c r="I119" s="21"/>
      <c r="J119" s="21"/>
      <c r="K119" s="23"/>
      <c r="L119" s="23"/>
      <c r="M119" s="22"/>
      <c r="N119" s="22"/>
      <c r="O119" s="22"/>
      <c r="P119" s="22"/>
      <c r="Q119" s="125"/>
      <c r="R119" s="126"/>
      <c r="S119" s="161"/>
      <c r="T119" s="20"/>
      <c r="U119" s="21"/>
      <c r="V119" s="28"/>
    </row>
    <row r="120" spans="1:22" ht="32.25" customHeight="1" x14ac:dyDescent="0.3">
      <c r="A120" s="40" t="str">
        <f t="shared" si="15"/>
        <v/>
      </c>
      <c r="B120" s="172"/>
      <c r="C120" s="19"/>
      <c r="D120" s="20"/>
      <c r="E120" s="41" t="str">
        <f t="shared" si="16"/>
        <v/>
      </c>
      <c r="F120" s="21"/>
      <c r="G120" s="21"/>
      <c r="H120" s="21"/>
      <c r="I120" s="21"/>
      <c r="J120" s="21"/>
      <c r="K120" s="23"/>
      <c r="L120" s="23"/>
      <c r="M120" s="22"/>
      <c r="N120" s="22"/>
      <c r="O120" s="22"/>
      <c r="P120" s="22"/>
      <c r="Q120" s="125"/>
      <c r="R120" s="126"/>
      <c r="S120" s="161"/>
      <c r="T120" s="20"/>
      <c r="U120" s="21"/>
      <c r="V120" s="28"/>
    </row>
    <row r="121" spans="1:22" ht="32.25" customHeight="1" x14ac:dyDescent="0.3">
      <c r="A121" s="40" t="str">
        <f t="shared" si="15"/>
        <v/>
      </c>
      <c r="B121" s="172"/>
      <c r="C121" s="19"/>
      <c r="D121" s="20"/>
      <c r="E121" s="41" t="str">
        <f t="shared" si="16"/>
        <v/>
      </c>
      <c r="F121" s="21"/>
      <c r="G121" s="21"/>
      <c r="H121" s="21"/>
      <c r="I121" s="21"/>
      <c r="J121" s="21"/>
      <c r="K121" s="23"/>
      <c r="L121" s="23"/>
      <c r="M121" s="22"/>
      <c r="N121" s="22"/>
      <c r="O121" s="22"/>
      <c r="P121" s="22"/>
      <c r="Q121" s="125"/>
      <c r="R121" s="126"/>
      <c r="S121" s="161"/>
      <c r="T121" s="20"/>
      <c r="U121" s="21"/>
      <c r="V121" s="28"/>
    </row>
    <row r="122" spans="1:22" ht="32.25" customHeight="1" x14ac:dyDescent="0.3">
      <c r="A122" s="40" t="str">
        <f t="shared" si="15"/>
        <v/>
      </c>
      <c r="B122" s="172"/>
      <c r="C122" s="19"/>
      <c r="D122" s="20"/>
      <c r="E122" s="41" t="str">
        <f t="shared" si="16"/>
        <v/>
      </c>
      <c r="F122" s="21"/>
      <c r="G122" s="21"/>
      <c r="H122" s="21"/>
      <c r="I122" s="21"/>
      <c r="J122" s="21"/>
      <c r="K122" s="23"/>
      <c r="L122" s="23"/>
      <c r="M122" s="22"/>
      <c r="N122" s="22"/>
      <c r="O122" s="22"/>
      <c r="P122" s="22"/>
      <c r="Q122" s="125"/>
      <c r="R122" s="126"/>
      <c r="S122" s="161"/>
      <c r="T122" s="20"/>
      <c r="U122" s="21"/>
      <c r="V122" s="28"/>
    </row>
    <row r="123" spans="1:22" ht="32.25" customHeight="1" x14ac:dyDescent="0.3">
      <c r="A123" s="40" t="str">
        <f t="shared" si="15"/>
        <v/>
      </c>
      <c r="B123" s="172"/>
      <c r="C123" s="19"/>
      <c r="D123" s="20"/>
      <c r="E123" s="41" t="str">
        <f t="shared" si="16"/>
        <v/>
      </c>
      <c r="F123" s="21"/>
      <c r="G123" s="21"/>
      <c r="H123" s="21"/>
      <c r="I123" s="21"/>
      <c r="J123" s="21"/>
      <c r="K123" s="23"/>
      <c r="L123" s="23"/>
      <c r="M123" s="22"/>
      <c r="N123" s="22"/>
      <c r="O123" s="22"/>
      <c r="P123" s="22"/>
      <c r="Q123" s="125"/>
      <c r="R123" s="126"/>
      <c r="S123" s="161"/>
      <c r="T123" s="20"/>
      <c r="U123" s="21"/>
      <c r="V123" s="28"/>
    </row>
    <row r="124" spans="1:22" ht="32.25" customHeight="1" x14ac:dyDescent="0.3">
      <c r="A124" s="40" t="str">
        <f t="shared" si="15"/>
        <v/>
      </c>
      <c r="B124" s="172"/>
      <c r="C124" s="19"/>
      <c r="D124" s="20"/>
      <c r="E124" s="41" t="str">
        <f t="shared" si="16"/>
        <v/>
      </c>
      <c r="F124" s="21"/>
      <c r="G124" s="21"/>
      <c r="H124" s="21"/>
      <c r="I124" s="21"/>
      <c r="J124" s="21"/>
      <c r="K124" s="23"/>
      <c r="L124" s="23"/>
      <c r="M124" s="22"/>
      <c r="N124" s="22"/>
      <c r="O124" s="22"/>
      <c r="P124" s="22"/>
      <c r="Q124" s="125"/>
      <c r="R124" s="126"/>
      <c r="S124" s="161"/>
      <c r="T124" s="20"/>
      <c r="U124" s="21"/>
      <c r="V124" s="28"/>
    </row>
    <row r="125" spans="1:22" ht="32.25" customHeight="1" x14ac:dyDescent="0.3">
      <c r="A125" s="40" t="str">
        <f t="shared" si="15"/>
        <v/>
      </c>
      <c r="B125" s="172"/>
      <c r="C125" s="19"/>
      <c r="D125" s="20"/>
      <c r="E125" s="41" t="str">
        <f t="shared" si="16"/>
        <v/>
      </c>
      <c r="F125" s="21"/>
      <c r="G125" s="21"/>
      <c r="H125" s="21"/>
      <c r="I125" s="21"/>
      <c r="J125" s="21"/>
      <c r="K125" s="23"/>
      <c r="L125" s="23"/>
      <c r="M125" s="22"/>
      <c r="N125" s="22"/>
      <c r="O125" s="22"/>
      <c r="P125" s="22"/>
      <c r="Q125" s="125"/>
      <c r="R125" s="126"/>
      <c r="S125" s="161"/>
      <c r="T125" s="20"/>
      <c r="U125" s="29"/>
      <c r="V125" s="30"/>
    </row>
    <row r="126" spans="1:22" ht="32.25" customHeight="1" x14ac:dyDescent="0.3">
      <c r="A126" s="40" t="str">
        <f t="shared" si="15"/>
        <v/>
      </c>
      <c r="B126" s="172"/>
      <c r="C126" s="19"/>
      <c r="D126" s="20"/>
      <c r="E126" s="41" t="str">
        <f t="shared" si="16"/>
        <v/>
      </c>
      <c r="F126" s="21"/>
      <c r="G126" s="21"/>
      <c r="H126" s="21"/>
      <c r="I126" s="21"/>
      <c r="J126" s="21"/>
      <c r="K126" s="23"/>
      <c r="L126" s="23"/>
      <c r="M126" s="22"/>
      <c r="N126" s="22"/>
      <c r="O126" s="22"/>
      <c r="P126" s="22"/>
      <c r="Q126" s="125"/>
      <c r="R126" s="126"/>
      <c r="S126" s="161"/>
      <c r="T126" s="20"/>
      <c r="U126" s="21"/>
      <c r="V126" s="28"/>
    </row>
    <row r="127" spans="1:22" ht="32.25" customHeight="1" x14ac:dyDescent="0.3">
      <c r="A127" s="40" t="str">
        <f t="shared" si="15"/>
        <v/>
      </c>
      <c r="B127" s="172"/>
      <c r="C127" s="19"/>
      <c r="D127" s="20"/>
      <c r="E127" s="41" t="str">
        <f t="shared" si="16"/>
        <v/>
      </c>
      <c r="F127" s="21"/>
      <c r="G127" s="21"/>
      <c r="H127" s="21"/>
      <c r="I127" s="21"/>
      <c r="J127" s="21"/>
      <c r="K127" s="23"/>
      <c r="L127" s="23"/>
      <c r="M127" s="22"/>
      <c r="N127" s="22"/>
      <c r="O127" s="22"/>
      <c r="P127" s="22"/>
      <c r="Q127" s="125"/>
      <c r="R127" s="126"/>
      <c r="S127" s="161"/>
      <c r="T127" s="20"/>
      <c r="U127" s="21"/>
      <c r="V127" s="28"/>
    </row>
    <row r="128" spans="1:22" ht="32.25" customHeight="1" x14ac:dyDescent="0.3">
      <c r="A128" s="40" t="str">
        <f t="shared" si="15"/>
        <v/>
      </c>
      <c r="B128" s="172"/>
      <c r="C128" s="19"/>
      <c r="D128" s="20"/>
      <c r="E128" s="41" t="str">
        <f t="shared" si="16"/>
        <v/>
      </c>
      <c r="F128" s="21"/>
      <c r="G128" s="21"/>
      <c r="H128" s="21"/>
      <c r="I128" s="21"/>
      <c r="J128" s="21"/>
      <c r="K128" s="23"/>
      <c r="L128" s="23"/>
      <c r="M128" s="22"/>
      <c r="N128" s="22"/>
      <c r="O128" s="22"/>
      <c r="P128" s="22"/>
      <c r="Q128" s="125"/>
      <c r="R128" s="126"/>
      <c r="S128" s="161"/>
      <c r="T128" s="20"/>
      <c r="U128" s="21"/>
      <c r="V128" s="28"/>
    </row>
    <row r="129" spans="1:22" ht="32.25" customHeight="1" x14ac:dyDescent="0.3">
      <c r="A129" s="40" t="str">
        <f t="shared" si="15"/>
        <v/>
      </c>
      <c r="B129" s="172"/>
      <c r="C129" s="19"/>
      <c r="D129" s="20"/>
      <c r="E129" s="41" t="str">
        <f t="shared" si="16"/>
        <v/>
      </c>
      <c r="F129" s="21"/>
      <c r="G129" s="21"/>
      <c r="H129" s="21"/>
      <c r="I129" s="21"/>
      <c r="J129" s="21"/>
      <c r="K129" s="23"/>
      <c r="L129" s="23"/>
      <c r="M129" s="22"/>
      <c r="N129" s="22"/>
      <c r="O129" s="22"/>
      <c r="P129" s="22"/>
      <c r="Q129" s="125"/>
      <c r="R129" s="126"/>
      <c r="S129" s="161"/>
      <c r="T129" s="20"/>
      <c r="U129" s="29"/>
      <c r="V129" s="30"/>
    </row>
    <row r="130" spans="1:22" ht="32.25" customHeight="1" x14ac:dyDescent="0.3">
      <c r="A130" s="40" t="str">
        <f t="shared" si="15"/>
        <v/>
      </c>
      <c r="B130" s="172"/>
      <c r="C130" s="19"/>
      <c r="D130" s="20"/>
      <c r="E130" s="41" t="str">
        <f t="shared" si="16"/>
        <v/>
      </c>
      <c r="F130" s="21"/>
      <c r="G130" s="21"/>
      <c r="H130" s="21"/>
      <c r="I130" s="21"/>
      <c r="J130" s="21"/>
      <c r="K130" s="23"/>
      <c r="L130" s="23"/>
      <c r="M130" s="22"/>
      <c r="N130" s="22"/>
      <c r="O130" s="22"/>
      <c r="P130" s="22"/>
      <c r="Q130" s="125"/>
      <c r="R130" s="126"/>
      <c r="S130" s="161"/>
      <c r="T130" s="20"/>
      <c r="U130" s="21"/>
      <c r="V130" s="28"/>
    </row>
    <row r="131" spans="1:22" ht="32.25" customHeight="1" x14ac:dyDescent="0.3">
      <c r="A131" s="40" t="str">
        <f t="shared" si="15"/>
        <v/>
      </c>
      <c r="B131" s="172"/>
      <c r="C131" s="19"/>
      <c r="D131" s="20"/>
      <c r="E131" s="41" t="str">
        <f t="shared" si="16"/>
        <v/>
      </c>
      <c r="F131" s="21"/>
      <c r="G131" s="21"/>
      <c r="H131" s="31"/>
      <c r="I131" s="21"/>
      <c r="J131" s="21"/>
      <c r="K131" s="23"/>
      <c r="L131" s="23"/>
      <c r="M131" s="22"/>
      <c r="N131" s="22"/>
      <c r="O131" s="22"/>
      <c r="P131" s="22"/>
      <c r="Q131" s="125"/>
      <c r="R131" s="126"/>
      <c r="S131" s="162"/>
      <c r="T131" s="20"/>
      <c r="U131" s="21"/>
      <c r="V131" s="28"/>
    </row>
    <row r="132" spans="1:22" ht="32.25" customHeight="1" x14ac:dyDescent="0.3">
      <c r="A132" s="40" t="str">
        <f t="shared" si="15"/>
        <v/>
      </c>
      <c r="B132" s="172"/>
      <c r="C132" s="19"/>
      <c r="D132" s="20"/>
      <c r="E132" s="41" t="str">
        <f t="shared" si="16"/>
        <v/>
      </c>
      <c r="F132" s="21"/>
      <c r="G132" s="21"/>
      <c r="H132" s="21"/>
      <c r="I132" s="21"/>
      <c r="J132" s="21"/>
      <c r="K132" s="23"/>
      <c r="L132" s="23"/>
      <c r="M132" s="22"/>
      <c r="N132" s="22"/>
      <c r="O132" s="22"/>
      <c r="P132" s="22"/>
      <c r="Q132" s="125"/>
      <c r="R132" s="126"/>
      <c r="S132" s="162"/>
      <c r="T132" s="20"/>
      <c r="U132" s="21"/>
      <c r="V132" s="28"/>
    </row>
    <row r="133" spans="1:22" ht="32.25" customHeight="1" x14ac:dyDescent="0.3">
      <c r="A133" s="40" t="str">
        <f t="shared" si="15"/>
        <v/>
      </c>
      <c r="B133" s="172"/>
      <c r="C133" s="19"/>
      <c r="D133" s="20"/>
      <c r="E133" s="41" t="str">
        <f t="shared" si="16"/>
        <v/>
      </c>
      <c r="F133" s="21"/>
      <c r="G133" s="21"/>
      <c r="H133" s="21"/>
      <c r="I133" s="21"/>
      <c r="J133" s="21"/>
      <c r="K133" s="23"/>
      <c r="L133" s="23"/>
      <c r="M133" s="22"/>
      <c r="N133" s="22"/>
      <c r="O133" s="22"/>
      <c r="P133" s="22"/>
      <c r="Q133" s="125"/>
      <c r="R133" s="126"/>
      <c r="S133" s="162"/>
      <c r="T133" s="20"/>
      <c r="U133" s="21"/>
      <c r="V133" s="28"/>
    </row>
    <row r="134" spans="1:22" ht="32.25" customHeight="1" x14ac:dyDescent="0.3">
      <c r="A134" s="40" t="str">
        <f t="shared" si="15"/>
        <v/>
      </c>
      <c r="B134" s="172"/>
      <c r="C134" s="19"/>
      <c r="D134" s="20"/>
      <c r="E134" s="41" t="str">
        <f t="shared" si="16"/>
        <v/>
      </c>
      <c r="F134" s="21"/>
      <c r="G134" s="21"/>
      <c r="H134" s="21"/>
      <c r="I134" s="21"/>
      <c r="J134" s="21"/>
      <c r="K134" s="23"/>
      <c r="L134" s="23"/>
      <c r="M134" s="22"/>
      <c r="N134" s="22"/>
      <c r="O134" s="22"/>
      <c r="P134" s="22"/>
      <c r="Q134" s="125"/>
      <c r="R134" s="126"/>
      <c r="S134" s="162"/>
      <c r="T134" s="20"/>
      <c r="U134" s="21"/>
      <c r="V134" s="28"/>
    </row>
    <row r="135" spans="1:22" ht="32.25" customHeight="1" x14ac:dyDescent="0.3">
      <c r="A135" s="40" t="str">
        <f t="shared" si="15"/>
        <v/>
      </c>
      <c r="B135" s="172"/>
      <c r="C135" s="19"/>
      <c r="D135" s="20"/>
      <c r="E135" s="41" t="str">
        <f t="shared" si="16"/>
        <v/>
      </c>
      <c r="F135" s="21"/>
      <c r="G135" s="21"/>
      <c r="H135" s="21"/>
      <c r="I135" s="21"/>
      <c r="J135" s="21"/>
      <c r="K135" s="23"/>
      <c r="L135" s="23"/>
      <c r="M135" s="22"/>
      <c r="N135" s="22"/>
      <c r="O135" s="22"/>
      <c r="P135" s="22"/>
      <c r="Q135" s="125"/>
      <c r="R135" s="126"/>
      <c r="S135" s="162"/>
      <c r="T135" s="20"/>
      <c r="U135" s="21"/>
      <c r="V135" s="28"/>
    </row>
    <row r="136" spans="1:22" ht="21" x14ac:dyDescent="0.3">
      <c r="A136" s="42"/>
      <c r="B136" s="173"/>
      <c r="C136" s="43">
        <f t="shared" ref="C136" si="17">SUM(C104:C135)</f>
        <v>0</v>
      </c>
      <c r="D136" s="44">
        <f t="shared" ref="D136" si="18">SUM(D104:D135)</f>
        <v>0</v>
      </c>
      <c r="E136" s="43">
        <f t="shared" ref="E136" si="19">SUM(E104:E135)</f>
        <v>0</v>
      </c>
      <c r="F136" s="45">
        <f t="shared" ref="F136" si="20">SUM(F104:F135)</f>
        <v>0</v>
      </c>
      <c r="G136" s="45">
        <f t="shared" ref="G136" si="21">SUM(G104:G135)</f>
        <v>0</v>
      </c>
      <c r="H136" s="45">
        <f t="shared" ref="H136" si="22">SUM(H104:H135)</f>
        <v>0</v>
      </c>
      <c r="I136" s="46">
        <f t="shared" ref="I136" si="23">SUM(I104:I135)</f>
        <v>0</v>
      </c>
      <c r="J136" s="46">
        <f t="shared" ref="J136" si="24">SUM(J104:J135)</f>
        <v>0</v>
      </c>
      <c r="K136" s="47" t="s">
        <v>53</v>
      </c>
      <c r="L136" s="48" t="s">
        <v>54</v>
      </c>
      <c r="M136" s="49">
        <f>SUM(M104:M135)</f>
        <v>0</v>
      </c>
      <c r="N136" s="49">
        <f>SUM(N104:N135)</f>
        <v>0</v>
      </c>
      <c r="O136" s="50">
        <f>SUM(O104:O135)</f>
        <v>0</v>
      </c>
      <c r="P136" s="50">
        <f>SUM(P104:P135)</f>
        <v>0</v>
      </c>
      <c r="Q136" s="135">
        <f>SUM(Q104:Q135)</f>
        <v>0</v>
      </c>
      <c r="R136" s="136"/>
      <c r="S136" s="156"/>
      <c r="U136" s="10"/>
      <c r="V136" s="15"/>
    </row>
    <row r="137" spans="1:22" x14ac:dyDescent="0.35">
      <c r="A137" s="103"/>
      <c r="B137" s="174"/>
      <c r="C137" s="104"/>
      <c r="D137" s="83"/>
      <c r="E137" s="83"/>
      <c r="F137" s="84"/>
      <c r="G137" s="85"/>
      <c r="H137" s="11"/>
      <c r="I137" s="11"/>
      <c r="J137" s="51"/>
      <c r="K137" s="52" t="s">
        <v>32</v>
      </c>
      <c r="L137" s="53" t="s">
        <v>33</v>
      </c>
      <c r="M137" s="75">
        <f>(M136*0.6)+(N136*0.25)+SUM(O104:R135)+M90</f>
        <v>0</v>
      </c>
      <c r="N137" s="78"/>
      <c r="O137" s="78"/>
      <c r="P137" s="78"/>
      <c r="Q137" s="127"/>
      <c r="R137" s="128"/>
      <c r="S137" s="156"/>
      <c r="U137" s="10"/>
      <c r="V137" s="15"/>
    </row>
    <row r="138" spans="1:22" x14ac:dyDescent="0.35">
      <c r="A138" s="54" t="s">
        <v>50</v>
      </c>
      <c r="B138" s="175"/>
      <c r="C138" s="56"/>
      <c r="D138" s="55"/>
      <c r="E138" s="57" t="s">
        <v>51</v>
      </c>
      <c r="F138" s="55"/>
      <c r="G138" s="55"/>
      <c r="H138" s="65"/>
      <c r="I138" s="55"/>
      <c r="J138" s="51"/>
      <c r="K138" s="55"/>
      <c r="L138" s="51"/>
      <c r="M138" s="72"/>
      <c r="N138" s="58"/>
      <c r="O138" s="58"/>
      <c r="P138" s="58"/>
      <c r="Q138" s="129"/>
      <c r="R138" s="130"/>
      <c r="S138" s="156"/>
      <c r="U138" s="10"/>
      <c r="V138" s="2" t="s">
        <v>12</v>
      </c>
    </row>
    <row r="139" spans="1:22" x14ac:dyDescent="0.35">
      <c r="A139" s="59"/>
      <c r="B139" s="176" t="s">
        <v>2</v>
      </c>
      <c r="C139" s="11"/>
      <c r="D139" s="11"/>
      <c r="E139" s="12" t="s">
        <v>2</v>
      </c>
      <c r="F139" s="11"/>
      <c r="G139" s="11"/>
      <c r="H139" s="141" t="s">
        <v>34</v>
      </c>
      <c r="I139" s="142"/>
      <c r="J139" s="70"/>
      <c r="K139" s="69" t="s">
        <v>34</v>
      </c>
      <c r="L139" s="66"/>
      <c r="M139" s="73"/>
      <c r="N139" s="18"/>
      <c r="O139" s="18"/>
      <c r="P139" s="18"/>
      <c r="Q139" s="131"/>
      <c r="R139" s="132"/>
      <c r="S139" s="156"/>
      <c r="V139" s="10" t="s">
        <v>35</v>
      </c>
    </row>
    <row r="140" spans="1:22" x14ac:dyDescent="0.35">
      <c r="A140" s="59"/>
      <c r="B140" s="177"/>
      <c r="C140" s="11"/>
      <c r="D140" s="11"/>
      <c r="E140" s="13"/>
      <c r="F140" s="11"/>
      <c r="G140" s="11"/>
      <c r="H140" s="59"/>
      <c r="I140" s="11"/>
      <c r="J140" s="66"/>
      <c r="K140" s="11"/>
      <c r="L140" s="66"/>
      <c r="M140" s="73"/>
      <c r="N140" s="18"/>
      <c r="O140" s="18"/>
      <c r="P140" s="18"/>
      <c r="Q140" s="131"/>
      <c r="R140" s="132"/>
      <c r="S140" s="156"/>
      <c r="V140" s="9" t="s">
        <v>36</v>
      </c>
    </row>
    <row r="141" spans="1:22" x14ac:dyDescent="0.35">
      <c r="A141" s="60"/>
      <c r="B141" s="178" t="s">
        <v>52</v>
      </c>
      <c r="C141" s="62"/>
      <c r="D141" s="63"/>
      <c r="E141" s="61" t="s">
        <v>52</v>
      </c>
      <c r="F141" s="63"/>
      <c r="G141" s="63"/>
      <c r="H141" s="67" t="s">
        <v>37</v>
      </c>
      <c r="I141" s="63"/>
      <c r="J141" s="68"/>
      <c r="K141" s="61" t="s">
        <v>38</v>
      </c>
      <c r="L141" s="68"/>
      <c r="M141" s="74"/>
      <c r="N141" s="64"/>
      <c r="O141" s="64"/>
      <c r="P141" s="64"/>
      <c r="Q141" s="139"/>
      <c r="R141" s="140"/>
      <c r="S141" s="156"/>
      <c r="V141" s="2" t="s">
        <v>39</v>
      </c>
    </row>
    <row r="143" spans="1:22" x14ac:dyDescent="0.3">
      <c r="H143" s="4" t="s">
        <v>0</v>
      </c>
      <c r="S143" s="156"/>
      <c r="T143" s="5" t="s">
        <v>1</v>
      </c>
      <c r="U143" s="71"/>
    </row>
    <row r="145" spans="1:22" x14ac:dyDescent="0.3">
      <c r="A145" s="2" t="s">
        <v>2</v>
      </c>
      <c r="B145" s="143" t="str">
        <f>IF(B98="","",B98)</f>
        <v>Loh Mun Whye</v>
      </c>
      <c r="C145" s="143"/>
      <c r="D145" s="143"/>
      <c r="E145" s="143"/>
      <c r="F145" s="2" t="s">
        <v>3</v>
      </c>
      <c r="H145" s="144">
        <f>IF(H98="","",H98)</f>
        <v>11000480</v>
      </c>
      <c r="I145" s="145"/>
      <c r="J145" s="145"/>
      <c r="K145" s="6" t="s">
        <v>40</v>
      </c>
      <c r="L145" s="71"/>
      <c r="N145" s="17"/>
      <c r="S145" s="156"/>
      <c r="V145" s="10" t="s">
        <v>285</v>
      </c>
    </row>
    <row r="147" spans="1:22" ht="15.6" x14ac:dyDescent="0.3">
      <c r="A147" s="32"/>
      <c r="B147" s="168"/>
      <c r="C147" s="33"/>
      <c r="D147" s="33" t="s">
        <v>4</v>
      </c>
      <c r="E147" s="34" t="s">
        <v>5</v>
      </c>
      <c r="F147" s="34" t="s">
        <v>6</v>
      </c>
      <c r="G147" s="33" t="s">
        <v>6</v>
      </c>
      <c r="H147" s="33" t="s">
        <v>6</v>
      </c>
      <c r="I147" s="33" t="s">
        <v>6</v>
      </c>
      <c r="J147" s="96"/>
      <c r="K147" s="146" t="s">
        <v>7</v>
      </c>
      <c r="L147" s="147"/>
      <c r="M147" s="147"/>
      <c r="N147" s="147"/>
      <c r="O147" s="147"/>
      <c r="P147" s="147"/>
      <c r="Q147" s="147"/>
      <c r="R147" s="148"/>
      <c r="S147" s="163" t="s">
        <v>56</v>
      </c>
      <c r="T147" s="122" t="s">
        <v>55</v>
      </c>
      <c r="U147" s="122" t="s">
        <v>11</v>
      </c>
      <c r="V147" s="122" t="s">
        <v>12</v>
      </c>
    </row>
    <row r="148" spans="1:22" ht="14.4" x14ac:dyDescent="0.3">
      <c r="A148" s="7"/>
      <c r="B148" s="169"/>
      <c r="C148" s="8"/>
      <c r="D148" s="8" t="s">
        <v>8</v>
      </c>
      <c r="E148" s="8" t="s">
        <v>9</v>
      </c>
      <c r="F148" s="97" t="s">
        <v>280</v>
      </c>
      <c r="G148" s="8" t="s">
        <v>46</v>
      </c>
      <c r="H148" s="98" t="s">
        <v>281</v>
      </c>
      <c r="I148" s="98" t="s">
        <v>282</v>
      </c>
      <c r="J148" s="8"/>
      <c r="K148" s="149" t="s">
        <v>10</v>
      </c>
      <c r="L148" s="150"/>
      <c r="M148" s="150"/>
      <c r="N148" s="150"/>
      <c r="O148" s="150"/>
      <c r="P148" s="150"/>
      <c r="Q148" s="150"/>
      <c r="R148" s="151"/>
      <c r="S148" s="164"/>
      <c r="T148" s="123"/>
      <c r="U148" s="123"/>
      <c r="V148" s="123"/>
    </row>
    <row r="149" spans="1:22" ht="14.4" x14ac:dyDescent="0.3">
      <c r="A149" s="34" t="s">
        <v>13</v>
      </c>
      <c r="B149" s="170" t="s">
        <v>14</v>
      </c>
      <c r="C149" s="36" t="s">
        <v>15</v>
      </c>
      <c r="D149" s="25" t="s">
        <v>16</v>
      </c>
      <c r="E149" s="38" t="s">
        <v>17</v>
      </c>
      <c r="F149" s="99" t="s">
        <v>47</v>
      </c>
      <c r="G149" s="25" t="s">
        <v>48</v>
      </c>
      <c r="H149" s="100" t="s">
        <v>48</v>
      </c>
      <c r="I149" s="100" t="s">
        <v>48</v>
      </c>
      <c r="J149" s="25"/>
      <c r="K149" s="152" t="s">
        <v>18</v>
      </c>
      <c r="L149" s="152"/>
      <c r="M149" s="24" t="s">
        <v>19</v>
      </c>
      <c r="N149" s="24" t="s">
        <v>19</v>
      </c>
      <c r="O149" s="24" t="s">
        <v>20</v>
      </c>
      <c r="P149" s="24" t="s">
        <v>21</v>
      </c>
      <c r="Q149" s="133" t="s">
        <v>22</v>
      </c>
      <c r="R149" s="134"/>
      <c r="S149" s="164"/>
      <c r="T149" s="123"/>
      <c r="U149" s="123"/>
      <c r="V149" s="123"/>
    </row>
    <row r="150" spans="1:22" ht="28.8" x14ac:dyDescent="0.3">
      <c r="A150" s="35"/>
      <c r="B150" s="171"/>
      <c r="C150" s="37" t="s">
        <v>23</v>
      </c>
      <c r="D150" s="79" t="s">
        <v>24</v>
      </c>
      <c r="E150" s="39" t="s">
        <v>25</v>
      </c>
      <c r="F150" s="101" t="s">
        <v>26</v>
      </c>
      <c r="G150" s="79" t="s">
        <v>49</v>
      </c>
      <c r="H150" s="102" t="s">
        <v>283</v>
      </c>
      <c r="I150" s="102" t="s">
        <v>284</v>
      </c>
      <c r="J150" s="79"/>
      <c r="K150" s="25" t="s">
        <v>27</v>
      </c>
      <c r="L150" s="25" t="s">
        <v>28</v>
      </c>
      <c r="M150" s="26" t="s">
        <v>29</v>
      </c>
      <c r="N150" s="27" t="s">
        <v>30</v>
      </c>
      <c r="O150" s="26"/>
      <c r="P150" s="26" t="s">
        <v>31</v>
      </c>
      <c r="Q150" s="137"/>
      <c r="R150" s="138"/>
      <c r="S150" s="165"/>
      <c r="T150" s="124"/>
      <c r="U150" s="124"/>
      <c r="V150" s="124"/>
    </row>
    <row r="151" spans="1:22" ht="32.25" customHeight="1" x14ac:dyDescent="0.3">
      <c r="A151" s="40" t="str">
        <f>IF(B151&lt;&gt;"",TEXT(B151,"ddd"),"")</f>
        <v/>
      </c>
      <c r="B151" s="172"/>
      <c r="C151" s="19"/>
      <c r="D151" s="20"/>
      <c r="E151" s="41" t="str">
        <f>IF(B151="","",SUM(C151,D151))</f>
        <v/>
      </c>
      <c r="F151" s="21"/>
      <c r="G151" s="21"/>
      <c r="H151" s="21"/>
      <c r="I151" s="21"/>
      <c r="J151" s="21"/>
      <c r="K151" s="23"/>
      <c r="L151" s="23"/>
      <c r="M151" s="22"/>
      <c r="N151" s="22"/>
      <c r="O151" s="22"/>
      <c r="P151" s="22"/>
      <c r="Q151" s="125"/>
      <c r="R151" s="126"/>
      <c r="S151" s="162"/>
      <c r="T151" s="20"/>
      <c r="U151" s="21"/>
      <c r="V151" s="28"/>
    </row>
    <row r="152" spans="1:22" ht="32.25" customHeight="1" x14ac:dyDescent="0.3">
      <c r="A152" s="40" t="str">
        <f t="shared" ref="A152:A182" si="25">IF(B152&lt;&gt;"",TEXT(B152,"ddd"),"")</f>
        <v/>
      </c>
      <c r="B152" s="172"/>
      <c r="C152" s="19"/>
      <c r="D152" s="20"/>
      <c r="E152" s="41" t="str">
        <f t="shared" ref="E152:E182" si="26">IF(B152="","",SUM(C152,D152))</f>
        <v/>
      </c>
      <c r="F152" s="21"/>
      <c r="G152" s="21"/>
      <c r="H152" s="21"/>
      <c r="I152" s="21"/>
      <c r="J152" s="21"/>
      <c r="K152" s="23"/>
      <c r="L152" s="23"/>
      <c r="M152" s="22"/>
      <c r="N152" s="22"/>
      <c r="O152" s="22"/>
      <c r="P152" s="22"/>
      <c r="Q152" s="125"/>
      <c r="R152" s="126"/>
      <c r="S152" s="162"/>
      <c r="T152" s="20"/>
      <c r="U152" s="21"/>
      <c r="V152" s="28"/>
    </row>
    <row r="153" spans="1:22" ht="32.25" customHeight="1" x14ac:dyDescent="0.3">
      <c r="A153" s="40" t="str">
        <f t="shared" si="25"/>
        <v/>
      </c>
      <c r="B153" s="172"/>
      <c r="C153" s="19"/>
      <c r="D153" s="20"/>
      <c r="E153" s="41" t="str">
        <f t="shared" si="26"/>
        <v/>
      </c>
      <c r="F153" s="21"/>
      <c r="G153" s="21"/>
      <c r="H153" s="21"/>
      <c r="I153" s="21"/>
      <c r="J153" s="21"/>
      <c r="K153" s="23"/>
      <c r="L153" s="23"/>
      <c r="M153" s="22"/>
      <c r="N153" s="22"/>
      <c r="O153" s="22"/>
      <c r="P153" s="22"/>
      <c r="Q153" s="125"/>
      <c r="R153" s="126"/>
      <c r="S153" s="162"/>
      <c r="T153" s="20"/>
      <c r="U153" s="21"/>
      <c r="V153" s="28"/>
    </row>
    <row r="154" spans="1:22" ht="32.25" customHeight="1" x14ac:dyDescent="0.3">
      <c r="A154" s="40" t="str">
        <f t="shared" si="25"/>
        <v/>
      </c>
      <c r="B154" s="172"/>
      <c r="C154" s="19"/>
      <c r="D154" s="20"/>
      <c r="E154" s="41" t="str">
        <f t="shared" si="26"/>
        <v/>
      </c>
      <c r="F154" s="21"/>
      <c r="G154" s="21"/>
      <c r="H154" s="21"/>
      <c r="I154" s="21"/>
      <c r="J154" s="21"/>
      <c r="K154" s="23"/>
      <c r="L154" s="23"/>
      <c r="M154" s="22"/>
      <c r="N154" s="22"/>
      <c r="O154" s="22"/>
      <c r="P154" s="22"/>
      <c r="Q154" s="125"/>
      <c r="R154" s="126"/>
      <c r="S154" s="162"/>
      <c r="T154" s="20"/>
      <c r="U154" s="21"/>
      <c r="V154" s="28"/>
    </row>
    <row r="155" spans="1:22" ht="32.25" customHeight="1" x14ac:dyDescent="0.3">
      <c r="A155" s="40" t="str">
        <f t="shared" si="25"/>
        <v/>
      </c>
      <c r="B155" s="172"/>
      <c r="C155" s="19"/>
      <c r="D155" s="20"/>
      <c r="E155" s="41" t="str">
        <f t="shared" si="26"/>
        <v/>
      </c>
      <c r="F155" s="21"/>
      <c r="G155" s="21"/>
      <c r="H155" s="21"/>
      <c r="I155" s="21"/>
      <c r="J155" s="21"/>
      <c r="K155" s="23"/>
      <c r="L155" s="23"/>
      <c r="M155" s="22"/>
      <c r="N155" s="22"/>
      <c r="O155" s="22"/>
      <c r="P155" s="22"/>
      <c r="Q155" s="125"/>
      <c r="R155" s="126"/>
      <c r="S155" s="162"/>
      <c r="T155" s="20"/>
      <c r="U155" s="21"/>
      <c r="V155" s="28"/>
    </row>
    <row r="156" spans="1:22" ht="32.25" customHeight="1" x14ac:dyDescent="0.3">
      <c r="A156" s="40" t="str">
        <f t="shared" si="25"/>
        <v/>
      </c>
      <c r="B156" s="172"/>
      <c r="C156" s="19"/>
      <c r="D156" s="20"/>
      <c r="E156" s="41" t="str">
        <f t="shared" si="26"/>
        <v/>
      </c>
      <c r="F156" s="21"/>
      <c r="G156" s="21"/>
      <c r="H156" s="21"/>
      <c r="I156" s="21"/>
      <c r="J156" s="21"/>
      <c r="K156" s="23"/>
      <c r="L156" s="23"/>
      <c r="M156" s="22"/>
      <c r="N156" s="22"/>
      <c r="O156" s="22"/>
      <c r="P156" s="22"/>
      <c r="Q156" s="125"/>
      <c r="R156" s="126"/>
      <c r="S156" s="162"/>
      <c r="T156" s="20"/>
      <c r="U156" s="21"/>
      <c r="V156" s="28"/>
    </row>
    <row r="157" spans="1:22" ht="32.25" customHeight="1" x14ac:dyDescent="0.3">
      <c r="A157" s="40" t="str">
        <f t="shared" si="25"/>
        <v/>
      </c>
      <c r="B157" s="172"/>
      <c r="C157" s="19"/>
      <c r="D157" s="20"/>
      <c r="E157" s="41" t="str">
        <f t="shared" si="26"/>
        <v/>
      </c>
      <c r="F157" s="21"/>
      <c r="G157" s="21"/>
      <c r="H157" s="21"/>
      <c r="I157" s="21"/>
      <c r="J157" s="21"/>
      <c r="K157" s="23"/>
      <c r="L157" s="23"/>
      <c r="M157" s="22"/>
      <c r="N157" s="22"/>
      <c r="O157" s="22"/>
      <c r="P157" s="22"/>
      <c r="Q157" s="125"/>
      <c r="R157" s="126"/>
      <c r="S157" s="162"/>
      <c r="T157" s="20"/>
      <c r="U157" s="21"/>
      <c r="V157" s="28"/>
    </row>
    <row r="158" spans="1:22" ht="32.25" customHeight="1" x14ac:dyDescent="0.3">
      <c r="A158" s="40" t="str">
        <f t="shared" si="25"/>
        <v/>
      </c>
      <c r="B158" s="172"/>
      <c r="C158" s="19"/>
      <c r="D158" s="20"/>
      <c r="E158" s="41" t="str">
        <f t="shared" si="26"/>
        <v/>
      </c>
      <c r="F158" s="21"/>
      <c r="G158" s="21"/>
      <c r="H158" s="21"/>
      <c r="I158" s="21"/>
      <c r="J158" s="21"/>
      <c r="K158" s="23"/>
      <c r="L158" s="23"/>
      <c r="M158" s="22"/>
      <c r="N158" s="22"/>
      <c r="O158" s="22"/>
      <c r="P158" s="22"/>
      <c r="Q158" s="125"/>
      <c r="R158" s="126"/>
      <c r="S158" s="162"/>
      <c r="T158" s="20"/>
      <c r="U158" s="21"/>
      <c r="V158" s="28"/>
    </row>
    <row r="159" spans="1:22" ht="32.25" customHeight="1" x14ac:dyDescent="0.3">
      <c r="A159" s="40" t="str">
        <f t="shared" si="25"/>
        <v/>
      </c>
      <c r="B159" s="172"/>
      <c r="C159" s="19"/>
      <c r="D159" s="20"/>
      <c r="E159" s="41" t="str">
        <f t="shared" si="26"/>
        <v/>
      </c>
      <c r="F159" s="21"/>
      <c r="G159" s="21"/>
      <c r="H159" s="21"/>
      <c r="I159" s="21"/>
      <c r="J159" s="21"/>
      <c r="K159" s="23"/>
      <c r="L159" s="23"/>
      <c r="M159" s="22"/>
      <c r="N159" s="22"/>
      <c r="O159" s="22"/>
      <c r="P159" s="22"/>
      <c r="Q159" s="125"/>
      <c r="R159" s="126"/>
      <c r="S159" s="162"/>
      <c r="T159" s="20"/>
      <c r="U159" s="21"/>
      <c r="V159" s="28"/>
    </row>
    <row r="160" spans="1:22" ht="32.25" customHeight="1" x14ac:dyDescent="0.3">
      <c r="A160" s="40" t="str">
        <f t="shared" si="25"/>
        <v/>
      </c>
      <c r="B160" s="172"/>
      <c r="C160" s="19"/>
      <c r="D160" s="20"/>
      <c r="E160" s="41" t="str">
        <f t="shared" si="26"/>
        <v/>
      </c>
      <c r="F160" s="21"/>
      <c r="G160" s="21"/>
      <c r="H160" s="21"/>
      <c r="I160" s="21"/>
      <c r="J160" s="21"/>
      <c r="K160" s="23"/>
      <c r="L160" s="23"/>
      <c r="M160" s="22"/>
      <c r="N160" s="22"/>
      <c r="O160" s="22"/>
      <c r="P160" s="22"/>
      <c r="Q160" s="125"/>
      <c r="R160" s="126"/>
      <c r="S160" s="162"/>
      <c r="T160" s="20"/>
      <c r="U160" s="21"/>
      <c r="V160" s="28"/>
    </row>
    <row r="161" spans="1:22" ht="32.25" customHeight="1" x14ac:dyDescent="0.3">
      <c r="A161" s="40" t="str">
        <f t="shared" si="25"/>
        <v/>
      </c>
      <c r="B161" s="172"/>
      <c r="C161" s="19"/>
      <c r="D161" s="20"/>
      <c r="E161" s="41" t="str">
        <f t="shared" si="26"/>
        <v/>
      </c>
      <c r="F161" s="21"/>
      <c r="G161" s="21"/>
      <c r="H161" s="21"/>
      <c r="I161" s="21"/>
      <c r="J161" s="21"/>
      <c r="K161" s="23"/>
      <c r="L161" s="23"/>
      <c r="M161" s="22"/>
      <c r="N161" s="22"/>
      <c r="O161" s="22"/>
      <c r="P161" s="22"/>
      <c r="Q161" s="125"/>
      <c r="R161" s="126"/>
      <c r="S161" s="162"/>
      <c r="T161" s="20"/>
      <c r="U161" s="21"/>
      <c r="V161" s="28"/>
    </row>
    <row r="162" spans="1:22" ht="32.25" customHeight="1" x14ac:dyDescent="0.3">
      <c r="A162" s="40" t="str">
        <f t="shared" si="25"/>
        <v/>
      </c>
      <c r="B162" s="172"/>
      <c r="C162" s="19"/>
      <c r="D162" s="20"/>
      <c r="E162" s="41" t="str">
        <f t="shared" si="26"/>
        <v/>
      </c>
      <c r="F162" s="21"/>
      <c r="G162" s="21"/>
      <c r="H162" s="21"/>
      <c r="I162" s="21"/>
      <c r="J162" s="21"/>
      <c r="K162" s="23"/>
      <c r="L162" s="23"/>
      <c r="M162" s="22"/>
      <c r="N162" s="22"/>
      <c r="O162" s="22"/>
      <c r="P162" s="22"/>
      <c r="Q162" s="125"/>
      <c r="R162" s="126"/>
      <c r="S162" s="162"/>
      <c r="T162" s="20"/>
      <c r="U162" s="21"/>
      <c r="V162" s="28"/>
    </row>
    <row r="163" spans="1:22" ht="32.25" customHeight="1" x14ac:dyDescent="0.3">
      <c r="A163" s="40" t="str">
        <f t="shared" si="25"/>
        <v/>
      </c>
      <c r="B163" s="172"/>
      <c r="C163" s="19"/>
      <c r="D163" s="20"/>
      <c r="E163" s="41" t="str">
        <f t="shared" si="26"/>
        <v/>
      </c>
      <c r="F163" s="21"/>
      <c r="G163" s="21"/>
      <c r="H163" s="21"/>
      <c r="I163" s="21"/>
      <c r="J163" s="21"/>
      <c r="K163" s="23"/>
      <c r="L163" s="23"/>
      <c r="M163" s="22"/>
      <c r="N163" s="22"/>
      <c r="O163" s="22"/>
      <c r="P163" s="22"/>
      <c r="Q163" s="125"/>
      <c r="R163" s="126"/>
      <c r="S163" s="162"/>
      <c r="T163" s="20"/>
      <c r="U163" s="21"/>
      <c r="V163" s="28"/>
    </row>
    <row r="164" spans="1:22" ht="32.25" customHeight="1" x14ac:dyDescent="0.3">
      <c r="A164" s="40" t="str">
        <f t="shared" si="25"/>
        <v/>
      </c>
      <c r="B164" s="172"/>
      <c r="C164" s="19"/>
      <c r="D164" s="20"/>
      <c r="E164" s="41" t="str">
        <f t="shared" si="26"/>
        <v/>
      </c>
      <c r="F164" s="21"/>
      <c r="G164" s="21"/>
      <c r="H164" s="21"/>
      <c r="I164" s="21"/>
      <c r="J164" s="21"/>
      <c r="K164" s="23"/>
      <c r="L164" s="23"/>
      <c r="M164" s="22"/>
      <c r="N164" s="22"/>
      <c r="O164" s="22"/>
      <c r="P164" s="22"/>
      <c r="Q164" s="125"/>
      <c r="R164" s="126"/>
      <c r="S164" s="162"/>
      <c r="T164" s="20"/>
      <c r="U164" s="21"/>
      <c r="V164" s="28"/>
    </row>
    <row r="165" spans="1:22" ht="32.25" customHeight="1" x14ac:dyDescent="0.3">
      <c r="A165" s="40" t="str">
        <f t="shared" si="25"/>
        <v/>
      </c>
      <c r="B165" s="172"/>
      <c r="C165" s="19"/>
      <c r="D165" s="20"/>
      <c r="E165" s="41" t="str">
        <f t="shared" si="26"/>
        <v/>
      </c>
      <c r="F165" s="21"/>
      <c r="G165" s="21"/>
      <c r="H165" s="21"/>
      <c r="I165" s="21"/>
      <c r="J165" s="21"/>
      <c r="K165" s="23"/>
      <c r="L165" s="23"/>
      <c r="M165" s="22"/>
      <c r="N165" s="22"/>
      <c r="O165" s="22"/>
      <c r="P165" s="22"/>
      <c r="Q165" s="125"/>
      <c r="R165" s="126"/>
      <c r="S165" s="162"/>
      <c r="T165" s="20"/>
      <c r="U165" s="21"/>
      <c r="V165" s="28"/>
    </row>
    <row r="166" spans="1:22" ht="32.25" customHeight="1" x14ac:dyDescent="0.3">
      <c r="A166" s="40" t="str">
        <f t="shared" si="25"/>
        <v/>
      </c>
      <c r="B166" s="172"/>
      <c r="C166" s="19"/>
      <c r="D166" s="20"/>
      <c r="E166" s="41" t="str">
        <f t="shared" si="26"/>
        <v/>
      </c>
      <c r="F166" s="21"/>
      <c r="G166" s="21"/>
      <c r="H166" s="21"/>
      <c r="I166" s="21"/>
      <c r="J166" s="21"/>
      <c r="K166" s="23"/>
      <c r="L166" s="23"/>
      <c r="M166" s="22"/>
      <c r="N166" s="22"/>
      <c r="O166" s="22"/>
      <c r="P166" s="22"/>
      <c r="Q166" s="125"/>
      <c r="R166" s="126"/>
      <c r="S166" s="162"/>
      <c r="T166" s="20"/>
      <c r="U166" s="21"/>
      <c r="V166" s="28"/>
    </row>
    <row r="167" spans="1:22" ht="32.25" customHeight="1" x14ac:dyDescent="0.3">
      <c r="A167" s="40" t="str">
        <f t="shared" si="25"/>
        <v/>
      </c>
      <c r="B167" s="172"/>
      <c r="C167" s="19"/>
      <c r="D167" s="20"/>
      <c r="E167" s="41" t="str">
        <f t="shared" si="26"/>
        <v/>
      </c>
      <c r="F167" s="21"/>
      <c r="G167" s="21"/>
      <c r="H167" s="21"/>
      <c r="I167" s="21"/>
      <c r="J167" s="21"/>
      <c r="K167" s="23"/>
      <c r="L167" s="23"/>
      <c r="M167" s="22"/>
      <c r="N167" s="22"/>
      <c r="O167" s="22"/>
      <c r="P167" s="22"/>
      <c r="Q167" s="125"/>
      <c r="R167" s="126"/>
      <c r="S167" s="162"/>
      <c r="T167" s="20"/>
      <c r="U167" s="21"/>
      <c r="V167" s="28"/>
    </row>
    <row r="168" spans="1:22" ht="32.25" customHeight="1" x14ac:dyDescent="0.3">
      <c r="A168" s="40" t="str">
        <f t="shared" si="25"/>
        <v/>
      </c>
      <c r="B168" s="172"/>
      <c r="C168" s="19"/>
      <c r="D168" s="20"/>
      <c r="E168" s="41" t="str">
        <f t="shared" si="26"/>
        <v/>
      </c>
      <c r="F168" s="21"/>
      <c r="G168" s="21"/>
      <c r="H168" s="21"/>
      <c r="I168" s="21"/>
      <c r="J168" s="21"/>
      <c r="K168" s="23"/>
      <c r="L168" s="23"/>
      <c r="M168" s="22"/>
      <c r="N168" s="22"/>
      <c r="O168" s="22"/>
      <c r="P168" s="22"/>
      <c r="Q168" s="125"/>
      <c r="R168" s="126"/>
      <c r="S168" s="162"/>
      <c r="T168" s="20"/>
      <c r="U168" s="21"/>
      <c r="V168" s="28"/>
    </row>
    <row r="169" spans="1:22" ht="32.25" customHeight="1" x14ac:dyDescent="0.3">
      <c r="A169" s="40" t="str">
        <f t="shared" si="25"/>
        <v/>
      </c>
      <c r="B169" s="172"/>
      <c r="C169" s="19"/>
      <c r="D169" s="20"/>
      <c r="E169" s="41" t="str">
        <f t="shared" si="26"/>
        <v/>
      </c>
      <c r="F169" s="21"/>
      <c r="G169" s="21"/>
      <c r="H169" s="21"/>
      <c r="I169" s="21"/>
      <c r="J169" s="21"/>
      <c r="K169" s="23"/>
      <c r="L169" s="23"/>
      <c r="M169" s="22"/>
      <c r="N169" s="22"/>
      <c r="O169" s="22"/>
      <c r="P169" s="22"/>
      <c r="Q169" s="125"/>
      <c r="R169" s="126"/>
      <c r="S169" s="162"/>
      <c r="T169" s="20"/>
      <c r="U169" s="21"/>
      <c r="V169" s="28"/>
    </row>
    <row r="170" spans="1:22" ht="32.25" customHeight="1" x14ac:dyDescent="0.3">
      <c r="A170" s="40" t="str">
        <f t="shared" si="25"/>
        <v/>
      </c>
      <c r="B170" s="172"/>
      <c r="C170" s="19"/>
      <c r="D170" s="20"/>
      <c r="E170" s="41" t="str">
        <f t="shared" si="26"/>
        <v/>
      </c>
      <c r="F170" s="21"/>
      <c r="G170" s="21"/>
      <c r="H170" s="21"/>
      <c r="I170" s="21"/>
      <c r="J170" s="21"/>
      <c r="K170" s="23"/>
      <c r="L170" s="23"/>
      <c r="M170" s="22"/>
      <c r="N170" s="22"/>
      <c r="O170" s="22"/>
      <c r="P170" s="22"/>
      <c r="Q170" s="125"/>
      <c r="R170" s="126"/>
      <c r="S170" s="162"/>
      <c r="T170" s="20"/>
      <c r="U170" s="21"/>
      <c r="V170" s="28"/>
    </row>
    <row r="171" spans="1:22" ht="32.25" customHeight="1" x14ac:dyDescent="0.3">
      <c r="A171" s="40" t="str">
        <f t="shared" si="25"/>
        <v/>
      </c>
      <c r="B171" s="172"/>
      <c r="C171" s="19"/>
      <c r="D171" s="20"/>
      <c r="E171" s="41" t="str">
        <f t="shared" si="26"/>
        <v/>
      </c>
      <c r="F171" s="21"/>
      <c r="G171" s="21"/>
      <c r="H171" s="21"/>
      <c r="I171" s="21"/>
      <c r="J171" s="21"/>
      <c r="K171" s="23"/>
      <c r="L171" s="23"/>
      <c r="M171" s="22"/>
      <c r="N171" s="22"/>
      <c r="O171" s="22"/>
      <c r="P171" s="22"/>
      <c r="Q171" s="125"/>
      <c r="R171" s="126"/>
      <c r="S171" s="162"/>
      <c r="T171" s="20"/>
      <c r="U171" s="21"/>
      <c r="V171" s="28"/>
    </row>
    <row r="172" spans="1:22" ht="32.25" customHeight="1" x14ac:dyDescent="0.3">
      <c r="A172" s="40" t="str">
        <f t="shared" si="25"/>
        <v/>
      </c>
      <c r="B172" s="172"/>
      <c r="C172" s="19"/>
      <c r="D172" s="20"/>
      <c r="E172" s="41" t="str">
        <f t="shared" si="26"/>
        <v/>
      </c>
      <c r="F172" s="21"/>
      <c r="G172" s="21"/>
      <c r="H172" s="21"/>
      <c r="I172" s="21"/>
      <c r="J172" s="21"/>
      <c r="K172" s="23"/>
      <c r="L172" s="23"/>
      <c r="M172" s="22"/>
      <c r="N172" s="22"/>
      <c r="O172" s="22"/>
      <c r="P172" s="22"/>
      <c r="Q172" s="125"/>
      <c r="R172" s="126"/>
      <c r="S172" s="162"/>
      <c r="T172" s="20"/>
      <c r="U172" s="29"/>
      <c r="V172" s="30"/>
    </row>
    <row r="173" spans="1:22" ht="32.25" customHeight="1" x14ac:dyDescent="0.3">
      <c r="A173" s="40" t="str">
        <f t="shared" si="25"/>
        <v/>
      </c>
      <c r="B173" s="172"/>
      <c r="C173" s="19"/>
      <c r="D173" s="20"/>
      <c r="E173" s="41" t="str">
        <f t="shared" si="26"/>
        <v/>
      </c>
      <c r="F173" s="21"/>
      <c r="G173" s="21"/>
      <c r="H173" s="21"/>
      <c r="I173" s="21"/>
      <c r="J173" s="21"/>
      <c r="K173" s="23"/>
      <c r="L173" s="23"/>
      <c r="M173" s="22"/>
      <c r="N173" s="22"/>
      <c r="O173" s="22"/>
      <c r="P173" s="22"/>
      <c r="Q173" s="125"/>
      <c r="R173" s="126"/>
      <c r="S173" s="162"/>
      <c r="T173" s="20"/>
      <c r="U173" s="21"/>
      <c r="V173" s="28"/>
    </row>
    <row r="174" spans="1:22" ht="32.25" customHeight="1" x14ac:dyDescent="0.3">
      <c r="A174" s="40" t="str">
        <f t="shared" si="25"/>
        <v/>
      </c>
      <c r="B174" s="172"/>
      <c r="C174" s="19"/>
      <c r="D174" s="20"/>
      <c r="E174" s="41" t="str">
        <f t="shared" si="26"/>
        <v/>
      </c>
      <c r="F174" s="21"/>
      <c r="G174" s="21"/>
      <c r="H174" s="21"/>
      <c r="I174" s="21"/>
      <c r="J174" s="21"/>
      <c r="K174" s="23"/>
      <c r="L174" s="23"/>
      <c r="M174" s="22"/>
      <c r="N174" s="22"/>
      <c r="O174" s="22"/>
      <c r="P174" s="22"/>
      <c r="Q174" s="125"/>
      <c r="R174" s="126"/>
      <c r="S174" s="162"/>
      <c r="T174" s="20"/>
      <c r="U174" s="21"/>
      <c r="V174" s="28"/>
    </row>
    <row r="175" spans="1:22" ht="32.25" customHeight="1" x14ac:dyDescent="0.3">
      <c r="A175" s="40" t="str">
        <f t="shared" si="25"/>
        <v/>
      </c>
      <c r="B175" s="172"/>
      <c r="C175" s="19"/>
      <c r="D175" s="20"/>
      <c r="E175" s="41" t="str">
        <f t="shared" si="26"/>
        <v/>
      </c>
      <c r="F175" s="21"/>
      <c r="G175" s="21"/>
      <c r="H175" s="21"/>
      <c r="I175" s="21"/>
      <c r="J175" s="21"/>
      <c r="K175" s="23"/>
      <c r="L175" s="23"/>
      <c r="M175" s="22"/>
      <c r="N175" s="22"/>
      <c r="O175" s="22"/>
      <c r="P175" s="22"/>
      <c r="Q175" s="125"/>
      <c r="R175" s="126"/>
      <c r="S175" s="162"/>
      <c r="T175" s="20"/>
      <c r="U175" s="21"/>
      <c r="V175" s="28"/>
    </row>
    <row r="176" spans="1:22" ht="32.25" customHeight="1" x14ac:dyDescent="0.3">
      <c r="A176" s="40" t="str">
        <f t="shared" si="25"/>
        <v/>
      </c>
      <c r="B176" s="172"/>
      <c r="C176" s="19"/>
      <c r="D176" s="20"/>
      <c r="E176" s="41" t="str">
        <f t="shared" si="26"/>
        <v/>
      </c>
      <c r="F176" s="21"/>
      <c r="G176" s="21"/>
      <c r="H176" s="21"/>
      <c r="I176" s="21"/>
      <c r="J176" s="21"/>
      <c r="K176" s="23"/>
      <c r="L176" s="23"/>
      <c r="M176" s="22"/>
      <c r="N176" s="22"/>
      <c r="O176" s="22"/>
      <c r="P176" s="22"/>
      <c r="Q176" s="125"/>
      <c r="R176" s="126"/>
      <c r="S176" s="162"/>
      <c r="T176" s="20"/>
      <c r="U176" s="29"/>
      <c r="V176" s="30"/>
    </row>
    <row r="177" spans="1:22" ht="32.25" customHeight="1" x14ac:dyDescent="0.3">
      <c r="A177" s="40" t="str">
        <f t="shared" si="25"/>
        <v/>
      </c>
      <c r="B177" s="172"/>
      <c r="C177" s="19"/>
      <c r="D177" s="20"/>
      <c r="E177" s="41" t="str">
        <f t="shared" si="26"/>
        <v/>
      </c>
      <c r="F177" s="21"/>
      <c r="G177" s="21"/>
      <c r="H177" s="21"/>
      <c r="I177" s="21"/>
      <c r="J177" s="21"/>
      <c r="K177" s="23"/>
      <c r="L177" s="23"/>
      <c r="M177" s="22"/>
      <c r="N177" s="22"/>
      <c r="O177" s="22"/>
      <c r="P177" s="22"/>
      <c r="Q177" s="125"/>
      <c r="R177" s="126"/>
      <c r="S177" s="162"/>
      <c r="T177" s="20"/>
      <c r="U177" s="21"/>
      <c r="V177" s="28"/>
    </row>
    <row r="178" spans="1:22" ht="32.25" customHeight="1" x14ac:dyDescent="0.3">
      <c r="A178" s="40" t="str">
        <f t="shared" si="25"/>
        <v/>
      </c>
      <c r="B178" s="172"/>
      <c r="C178" s="19"/>
      <c r="D178" s="20"/>
      <c r="E178" s="41" t="str">
        <f t="shared" si="26"/>
        <v/>
      </c>
      <c r="F178" s="21"/>
      <c r="G178" s="21"/>
      <c r="H178" s="31"/>
      <c r="I178" s="21"/>
      <c r="J178" s="21"/>
      <c r="K178" s="23"/>
      <c r="L178" s="23"/>
      <c r="M178" s="22"/>
      <c r="N178" s="22"/>
      <c r="O178" s="22"/>
      <c r="P178" s="22"/>
      <c r="Q178" s="125"/>
      <c r="R178" s="126"/>
      <c r="S178" s="162"/>
      <c r="T178" s="20"/>
      <c r="U178" s="21"/>
      <c r="V178" s="28"/>
    </row>
    <row r="179" spans="1:22" ht="32.25" customHeight="1" x14ac:dyDescent="0.3">
      <c r="A179" s="40" t="str">
        <f t="shared" si="25"/>
        <v/>
      </c>
      <c r="B179" s="172"/>
      <c r="C179" s="19"/>
      <c r="D179" s="20"/>
      <c r="E179" s="41" t="str">
        <f t="shared" si="26"/>
        <v/>
      </c>
      <c r="F179" s="21"/>
      <c r="G179" s="21"/>
      <c r="H179" s="21"/>
      <c r="I179" s="21"/>
      <c r="J179" s="21"/>
      <c r="K179" s="23"/>
      <c r="L179" s="23"/>
      <c r="M179" s="22"/>
      <c r="N179" s="22"/>
      <c r="O179" s="22"/>
      <c r="P179" s="22"/>
      <c r="Q179" s="125"/>
      <c r="R179" s="126"/>
      <c r="S179" s="162"/>
      <c r="T179" s="20"/>
      <c r="U179" s="21"/>
      <c r="V179" s="28"/>
    </row>
    <row r="180" spans="1:22" ht="32.25" customHeight="1" x14ac:dyDescent="0.3">
      <c r="A180" s="40" t="str">
        <f t="shared" si="25"/>
        <v/>
      </c>
      <c r="B180" s="172"/>
      <c r="C180" s="19"/>
      <c r="D180" s="20"/>
      <c r="E180" s="41" t="str">
        <f t="shared" si="26"/>
        <v/>
      </c>
      <c r="F180" s="21"/>
      <c r="G180" s="21"/>
      <c r="H180" s="21"/>
      <c r="I180" s="21"/>
      <c r="J180" s="21"/>
      <c r="K180" s="23"/>
      <c r="L180" s="23"/>
      <c r="M180" s="22"/>
      <c r="N180" s="22"/>
      <c r="O180" s="22"/>
      <c r="P180" s="22"/>
      <c r="Q180" s="125"/>
      <c r="R180" s="126"/>
      <c r="S180" s="162"/>
      <c r="T180" s="20"/>
      <c r="U180" s="21"/>
      <c r="V180" s="28"/>
    </row>
    <row r="181" spans="1:22" ht="32.25" customHeight="1" x14ac:dyDescent="0.3">
      <c r="A181" s="40" t="str">
        <f t="shared" si="25"/>
        <v/>
      </c>
      <c r="B181" s="172"/>
      <c r="C181" s="19"/>
      <c r="D181" s="20"/>
      <c r="E181" s="41" t="str">
        <f t="shared" si="26"/>
        <v/>
      </c>
      <c r="F181" s="21"/>
      <c r="G181" s="21"/>
      <c r="H181" s="21"/>
      <c r="I181" s="21"/>
      <c r="J181" s="21"/>
      <c r="K181" s="23"/>
      <c r="L181" s="23"/>
      <c r="M181" s="22"/>
      <c r="N181" s="22"/>
      <c r="O181" s="22"/>
      <c r="P181" s="22"/>
      <c r="Q181" s="125"/>
      <c r="R181" s="126"/>
      <c r="S181" s="162"/>
      <c r="T181" s="20"/>
      <c r="U181" s="21"/>
      <c r="V181" s="28"/>
    </row>
    <row r="182" spans="1:22" ht="32.25" customHeight="1" x14ac:dyDescent="0.3">
      <c r="A182" s="40" t="str">
        <f t="shared" si="25"/>
        <v/>
      </c>
      <c r="B182" s="172"/>
      <c r="C182" s="19"/>
      <c r="D182" s="20"/>
      <c r="E182" s="41" t="str">
        <f t="shared" si="26"/>
        <v/>
      </c>
      <c r="F182" s="21"/>
      <c r="G182" s="21"/>
      <c r="H182" s="21"/>
      <c r="I182" s="21"/>
      <c r="J182" s="21"/>
      <c r="K182" s="23"/>
      <c r="L182" s="23"/>
      <c r="M182" s="22"/>
      <c r="N182" s="22"/>
      <c r="O182" s="22"/>
      <c r="P182" s="22"/>
      <c r="Q182" s="125"/>
      <c r="R182" s="126"/>
      <c r="S182" s="162"/>
      <c r="T182" s="20"/>
      <c r="U182" s="21"/>
      <c r="V182" s="28"/>
    </row>
    <row r="183" spans="1:22" ht="21" x14ac:dyDescent="0.3">
      <c r="A183" s="42"/>
      <c r="B183" s="173"/>
      <c r="C183" s="43">
        <f t="shared" ref="C183" si="27">SUM(C151:C182)</f>
        <v>0</v>
      </c>
      <c r="D183" s="44">
        <f t="shared" ref="D183" si="28">SUM(D151:D182)</f>
        <v>0</v>
      </c>
      <c r="E183" s="43">
        <f t="shared" ref="E183" si="29">SUM(E151:E182)</f>
        <v>0</v>
      </c>
      <c r="F183" s="45">
        <f t="shared" ref="F183" si="30">SUM(F151:F182)</f>
        <v>0</v>
      </c>
      <c r="G183" s="45">
        <f t="shared" ref="G183" si="31">SUM(G151:G182)</f>
        <v>0</v>
      </c>
      <c r="H183" s="45">
        <f t="shared" ref="H183" si="32">SUM(H151:H182)</f>
        <v>0</v>
      </c>
      <c r="I183" s="46">
        <f t="shared" ref="I183" si="33">SUM(I151:I182)</f>
        <v>0</v>
      </c>
      <c r="J183" s="46">
        <f t="shared" ref="J183" si="34">SUM(J151:J182)</f>
        <v>0</v>
      </c>
      <c r="K183" s="47" t="s">
        <v>53</v>
      </c>
      <c r="L183" s="48" t="s">
        <v>54</v>
      </c>
      <c r="M183" s="49">
        <f>SUM(M151:M182)</f>
        <v>0</v>
      </c>
      <c r="N183" s="49">
        <f>SUM(N151:N182)</f>
        <v>0</v>
      </c>
      <c r="O183" s="50">
        <f>SUM(O151:O182)</f>
        <v>0</v>
      </c>
      <c r="P183" s="50">
        <f>SUM(P151:P182)</f>
        <v>0</v>
      </c>
      <c r="Q183" s="135">
        <f>SUM(Q151:Q182)</f>
        <v>0</v>
      </c>
      <c r="R183" s="136"/>
      <c r="S183" s="156"/>
      <c r="U183" s="10"/>
      <c r="V183" s="15"/>
    </row>
    <row r="184" spans="1:22" x14ac:dyDescent="0.35">
      <c r="A184" s="103"/>
      <c r="B184" s="174"/>
      <c r="C184" s="104"/>
      <c r="D184" s="83"/>
      <c r="E184" s="83"/>
      <c r="F184" s="84"/>
      <c r="G184" s="85"/>
      <c r="H184" s="11"/>
      <c r="I184" s="11"/>
      <c r="J184" s="51"/>
      <c r="K184" s="52" t="s">
        <v>32</v>
      </c>
      <c r="L184" s="53" t="s">
        <v>33</v>
      </c>
      <c r="M184" s="75">
        <f>(M183*0.6)+(N183*0.25)+SUM(O151:R182)+M137</f>
        <v>0</v>
      </c>
      <c r="N184" s="78"/>
      <c r="O184" s="78"/>
      <c r="P184" s="78"/>
      <c r="Q184" s="127"/>
      <c r="R184" s="128"/>
      <c r="S184" s="156"/>
      <c r="U184" s="10"/>
      <c r="V184" s="15"/>
    </row>
    <row r="185" spans="1:22" x14ac:dyDescent="0.35">
      <c r="A185" s="54" t="s">
        <v>50</v>
      </c>
      <c r="B185" s="175"/>
      <c r="C185" s="56"/>
      <c r="D185" s="55"/>
      <c r="E185" s="57" t="s">
        <v>51</v>
      </c>
      <c r="F185" s="55"/>
      <c r="G185" s="55"/>
      <c r="H185" s="65"/>
      <c r="I185" s="55"/>
      <c r="J185" s="51"/>
      <c r="K185" s="55"/>
      <c r="L185" s="51"/>
      <c r="M185" s="72"/>
      <c r="N185" s="58"/>
      <c r="O185" s="58"/>
      <c r="P185" s="58"/>
      <c r="Q185" s="129"/>
      <c r="R185" s="130"/>
      <c r="S185" s="156"/>
      <c r="U185" s="10"/>
      <c r="V185" s="2" t="s">
        <v>12</v>
      </c>
    </row>
    <row r="186" spans="1:22" x14ac:dyDescent="0.35">
      <c r="A186" s="59"/>
      <c r="B186" s="176" t="s">
        <v>2</v>
      </c>
      <c r="C186" s="11"/>
      <c r="D186" s="11"/>
      <c r="E186" s="12" t="s">
        <v>2</v>
      </c>
      <c r="F186" s="11"/>
      <c r="G186" s="11"/>
      <c r="H186" s="141" t="s">
        <v>34</v>
      </c>
      <c r="I186" s="142"/>
      <c r="J186" s="70"/>
      <c r="K186" s="69" t="s">
        <v>34</v>
      </c>
      <c r="L186" s="66"/>
      <c r="M186" s="73"/>
      <c r="N186" s="18"/>
      <c r="O186" s="18"/>
      <c r="P186" s="18"/>
      <c r="Q186" s="131"/>
      <c r="R186" s="132"/>
      <c r="S186" s="156"/>
      <c r="V186" s="10" t="s">
        <v>35</v>
      </c>
    </row>
    <row r="187" spans="1:22" x14ac:dyDescent="0.35">
      <c r="A187" s="59"/>
      <c r="B187" s="177"/>
      <c r="C187" s="11"/>
      <c r="D187" s="11"/>
      <c r="E187" s="13"/>
      <c r="F187" s="11"/>
      <c r="G187" s="11"/>
      <c r="H187" s="59"/>
      <c r="I187" s="11"/>
      <c r="J187" s="66"/>
      <c r="K187" s="11"/>
      <c r="L187" s="66"/>
      <c r="M187" s="73"/>
      <c r="N187" s="18"/>
      <c r="O187" s="18"/>
      <c r="P187" s="18"/>
      <c r="Q187" s="131"/>
      <c r="R187" s="132"/>
      <c r="S187" s="156"/>
      <c r="V187" s="9" t="s">
        <v>36</v>
      </c>
    </row>
    <row r="188" spans="1:22" x14ac:dyDescent="0.35">
      <c r="A188" s="60"/>
      <c r="B188" s="178" t="s">
        <v>52</v>
      </c>
      <c r="C188" s="62"/>
      <c r="D188" s="63"/>
      <c r="E188" s="61" t="s">
        <v>52</v>
      </c>
      <c r="F188" s="63"/>
      <c r="G188" s="63"/>
      <c r="H188" s="67" t="s">
        <v>37</v>
      </c>
      <c r="I188" s="63"/>
      <c r="J188" s="68"/>
      <c r="K188" s="61" t="s">
        <v>38</v>
      </c>
      <c r="L188" s="68"/>
      <c r="M188" s="74"/>
      <c r="N188" s="64"/>
      <c r="O188" s="64"/>
      <c r="P188" s="64"/>
      <c r="Q188" s="139"/>
      <c r="R188" s="140"/>
      <c r="S188" s="156"/>
      <c r="V188" s="2" t="s">
        <v>39</v>
      </c>
    </row>
    <row r="190" spans="1:22" x14ac:dyDescent="0.3">
      <c r="H190" s="4" t="s">
        <v>0</v>
      </c>
      <c r="S190" s="156"/>
      <c r="T190" s="5" t="s">
        <v>1</v>
      </c>
      <c r="U190" s="71"/>
    </row>
    <row r="192" spans="1:22" x14ac:dyDescent="0.3">
      <c r="A192" s="2" t="s">
        <v>2</v>
      </c>
      <c r="B192" s="143" t="str">
        <f>IF(B145="","",B145)</f>
        <v>Loh Mun Whye</v>
      </c>
      <c r="C192" s="143"/>
      <c r="D192" s="143"/>
      <c r="E192" s="143"/>
      <c r="F192" s="2" t="s">
        <v>3</v>
      </c>
      <c r="H192" s="144">
        <f>IF(H145="","",H145)</f>
        <v>11000480</v>
      </c>
      <c r="I192" s="145"/>
      <c r="J192" s="145"/>
      <c r="K192" s="6" t="s">
        <v>40</v>
      </c>
      <c r="L192" s="71"/>
      <c r="N192" s="17"/>
      <c r="S192" s="156"/>
      <c r="V192" s="10" t="s">
        <v>285</v>
      </c>
    </row>
    <row r="194" spans="1:22" ht="15.6" x14ac:dyDescent="0.3">
      <c r="A194" s="32"/>
      <c r="B194" s="168"/>
      <c r="C194" s="33"/>
      <c r="D194" s="33" t="s">
        <v>4</v>
      </c>
      <c r="E194" s="34" t="s">
        <v>5</v>
      </c>
      <c r="F194" s="34" t="s">
        <v>6</v>
      </c>
      <c r="G194" s="33" t="s">
        <v>6</v>
      </c>
      <c r="H194" s="33" t="s">
        <v>6</v>
      </c>
      <c r="I194" s="33" t="s">
        <v>6</v>
      </c>
      <c r="J194" s="96"/>
      <c r="K194" s="146" t="s">
        <v>7</v>
      </c>
      <c r="L194" s="147"/>
      <c r="M194" s="147"/>
      <c r="N194" s="147"/>
      <c r="O194" s="147"/>
      <c r="P194" s="147"/>
      <c r="Q194" s="147"/>
      <c r="R194" s="148"/>
      <c r="S194" s="163" t="s">
        <v>56</v>
      </c>
      <c r="T194" s="122" t="s">
        <v>55</v>
      </c>
      <c r="U194" s="122" t="s">
        <v>11</v>
      </c>
      <c r="V194" s="122" t="s">
        <v>12</v>
      </c>
    </row>
    <row r="195" spans="1:22" ht="14.4" x14ac:dyDescent="0.3">
      <c r="A195" s="7"/>
      <c r="B195" s="169"/>
      <c r="C195" s="8"/>
      <c r="D195" s="8" t="s">
        <v>8</v>
      </c>
      <c r="E195" s="8" t="s">
        <v>9</v>
      </c>
      <c r="F195" s="97" t="s">
        <v>280</v>
      </c>
      <c r="G195" s="8" t="s">
        <v>46</v>
      </c>
      <c r="H195" s="98" t="s">
        <v>281</v>
      </c>
      <c r="I195" s="98" t="s">
        <v>282</v>
      </c>
      <c r="J195" s="8"/>
      <c r="K195" s="149" t="s">
        <v>10</v>
      </c>
      <c r="L195" s="150"/>
      <c r="M195" s="150"/>
      <c r="N195" s="150"/>
      <c r="O195" s="150"/>
      <c r="P195" s="150"/>
      <c r="Q195" s="150"/>
      <c r="R195" s="151"/>
      <c r="S195" s="164"/>
      <c r="T195" s="123"/>
      <c r="U195" s="123"/>
      <c r="V195" s="123"/>
    </row>
    <row r="196" spans="1:22" ht="14.4" x14ac:dyDescent="0.3">
      <c r="A196" s="34" t="s">
        <v>13</v>
      </c>
      <c r="B196" s="170" t="s">
        <v>14</v>
      </c>
      <c r="C196" s="36" t="s">
        <v>15</v>
      </c>
      <c r="D196" s="25" t="s">
        <v>16</v>
      </c>
      <c r="E196" s="38" t="s">
        <v>17</v>
      </c>
      <c r="F196" s="99" t="s">
        <v>47</v>
      </c>
      <c r="G196" s="25" t="s">
        <v>48</v>
      </c>
      <c r="H196" s="100" t="s">
        <v>48</v>
      </c>
      <c r="I196" s="100" t="s">
        <v>48</v>
      </c>
      <c r="J196" s="25"/>
      <c r="K196" s="152" t="s">
        <v>18</v>
      </c>
      <c r="L196" s="152"/>
      <c r="M196" s="24" t="s">
        <v>19</v>
      </c>
      <c r="N196" s="24" t="s">
        <v>19</v>
      </c>
      <c r="O196" s="24" t="s">
        <v>20</v>
      </c>
      <c r="P196" s="24" t="s">
        <v>21</v>
      </c>
      <c r="Q196" s="133" t="s">
        <v>22</v>
      </c>
      <c r="R196" s="134"/>
      <c r="S196" s="164"/>
      <c r="T196" s="123"/>
      <c r="U196" s="123"/>
      <c r="V196" s="123"/>
    </row>
    <row r="197" spans="1:22" ht="28.8" x14ac:dyDescent="0.3">
      <c r="A197" s="35"/>
      <c r="B197" s="171"/>
      <c r="C197" s="37" t="s">
        <v>23</v>
      </c>
      <c r="D197" s="79" t="s">
        <v>24</v>
      </c>
      <c r="E197" s="39" t="s">
        <v>25</v>
      </c>
      <c r="F197" s="101" t="s">
        <v>26</v>
      </c>
      <c r="G197" s="79" t="s">
        <v>49</v>
      </c>
      <c r="H197" s="102" t="s">
        <v>283</v>
      </c>
      <c r="I197" s="102" t="s">
        <v>284</v>
      </c>
      <c r="J197" s="79"/>
      <c r="K197" s="25" t="s">
        <v>27</v>
      </c>
      <c r="L197" s="25" t="s">
        <v>28</v>
      </c>
      <c r="M197" s="26" t="s">
        <v>29</v>
      </c>
      <c r="N197" s="27" t="s">
        <v>30</v>
      </c>
      <c r="O197" s="26"/>
      <c r="P197" s="26" t="s">
        <v>31</v>
      </c>
      <c r="Q197" s="137"/>
      <c r="R197" s="138"/>
      <c r="S197" s="165"/>
      <c r="T197" s="124"/>
      <c r="U197" s="124"/>
      <c r="V197" s="124"/>
    </row>
    <row r="198" spans="1:22" ht="32.25" customHeight="1" x14ac:dyDescent="0.3">
      <c r="A198" s="40" t="str">
        <f>IF(B198&lt;&gt;"",TEXT(B198,"ddd"),"")</f>
        <v/>
      </c>
      <c r="B198" s="172"/>
      <c r="C198" s="19"/>
      <c r="D198" s="20"/>
      <c r="E198" s="41" t="str">
        <f>IF(B198="","",SUM(C198,D198))</f>
        <v/>
      </c>
      <c r="F198" s="21"/>
      <c r="G198" s="21"/>
      <c r="H198" s="21"/>
      <c r="I198" s="21"/>
      <c r="J198" s="21"/>
      <c r="K198" s="23"/>
      <c r="L198" s="23"/>
      <c r="M198" s="22"/>
      <c r="N198" s="22"/>
      <c r="O198" s="22"/>
      <c r="P198" s="22"/>
      <c r="Q198" s="125"/>
      <c r="R198" s="126"/>
      <c r="S198" s="162"/>
      <c r="T198" s="20"/>
      <c r="U198" s="21"/>
      <c r="V198" s="28"/>
    </row>
    <row r="199" spans="1:22" ht="32.25" customHeight="1" x14ac:dyDescent="0.3">
      <c r="A199" s="40" t="str">
        <f t="shared" ref="A199:A229" si="35">IF(B199&lt;&gt;"",TEXT(B199,"ddd"),"")</f>
        <v/>
      </c>
      <c r="B199" s="172"/>
      <c r="C199" s="19"/>
      <c r="D199" s="20"/>
      <c r="E199" s="41" t="str">
        <f t="shared" ref="E199:E229" si="36">IF(B199="","",SUM(C199,D199))</f>
        <v/>
      </c>
      <c r="F199" s="21"/>
      <c r="G199" s="21"/>
      <c r="H199" s="21"/>
      <c r="I199" s="21"/>
      <c r="J199" s="21"/>
      <c r="K199" s="23"/>
      <c r="L199" s="23"/>
      <c r="M199" s="22"/>
      <c r="N199" s="22"/>
      <c r="O199" s="22"/>
      <c r="P199" s="22"/>
      <c r="Q199" s="125"/>
      <c r="R199" s="126"/>
      <c r="S199" s="162"/>
      <c r="T199" s="20"/>
      <c r="U199" s="21"/>
      <c r="V199" s="28"/>
    </row>
    <row r="200" spans="1:22" ht="32.25" customHeight="1" x14ac:dyDescent="0.3">
      <c r="A200" s="40" t="str">
        <f t="shared" si="35"/>
        <v/>
      </c>
      <c r="B200" s="172"/>
      <c r="C200" s="19"/>
      <c r="D200" s="20"/>
      <c r="E200" s="41" t="str">
        <f t="shared" si="36"/>
        <v/>
      </c>
      <c r="F200" s="21"/>
      <c r="G200" s="21"/>
      <c r="H200" s="21"/>
      <c r="I200" s="21"/>
      <c r="J200" s="21"/>
      <c r="K200" s="23"/>
      <c r="L200" s="23"/>
      <c r="M200" s="22"/>
      <c r="N200" s="22"/>
      <c r="O200" s="22"/>
      <c r="P200" s="22"/>
      <c r="Q200" s="125"/>
      <c r="R200" s="126"/>
      <c r="S200" s="162"/>
      <c r="T200" s="20"/>
      <c r="U200" s="21"/>
      <c r="V200" s="28"/>
    </row>
    <row r="201" spans="1:22" ht="32.25" customHeight="1" x14ac:dyDescent="0.3">
      <c r="A201" s="40" t="str">
        <f t="shared" si="35"/>
        <v/>
      </c>
      <c r="B201" s="172"/>
      <c r="C201" s="19"/>
      <c r="D201" s="20"/>
      <c r="E201" s="41" t="str">
        <f t="shared" si="36"/>
        <v/>
      </c>
      <c r="F201" s="21"/>
      <c r="G201" s="21"/>
      <c r="H201" s="21"/>
      <c r="I201" s="21"/>
      <c r="J201" s="21"/>
      <c r="K201" s="23"/>
      <c r="L201" s="23"/>
      <c r="M201" s="22"/>
      <c r="N201" s="22"/>
      <c r="O201" s="22"/>
      <c r="P201" s="22"/>
      <c r="Q201" s="125"/>
      <c r="R201" s="126"/>
      <c r="S201" s="162"/>
      <c r="T201" s="20"/>
      <c r="U201" s="21"/>
      <c r="V201" s="28"/>
    </row>
    <row r="202" spans="1:22" ht="32.25" customHeight="1" x14ac:dyDescent="0.3">
      <c r="A202" s="40" t="str">
        <f t="shared" si="35"/>
        <v/>
      </c>
      <c r="B202" s="172"/>
      <c r="C202" s="19"/>
      <c r="D202" s="20"/>
      <c r="E202" s="41" t="str">
        <f t="shared" si="36"/>
        <v/>
      </c>
      <c r="F202" s="21"/>
      <c r="G202" s="21"/>
      <c r="H202" s="21"/>
      <c r="I202" s="21"/>
      <c r="J202" s="21"/>
      <c r="K202" s="23"/>
      <c r="L202" s="23"/>
      <c r="M202" s="22"/>
      <c r="N202" s="22"/>
      <c r="O202" s="22"/>
      <c r="P202" s="22"/>
      <c r="Q202" s="125"/>
      <c r="R202" s="126"/>
      <c r="S202" s="162"/>
      <c r="T202" s="20"/>
      <c r="U202" s="21"/>
      <c r="V202" s="28"/>
    </row>
    <row r="203" spans="1:22" ht="32.25" customHeight="1" x14ac:dyDescent="0.3">
      <c r="A203" s="40" t="str">
        <f t="shared" si="35"/>
        <v/>
      </c>
      <c r="B203" s="172"/>
      <c r="C203" s="19"/>
      <c r="D203" s="20"/>
      <c r="E203" s="41" t="str">
        <f t="shared" si="36"/>
        <v/>
      </c>
      <c r="F203" s="21"/>
      <c r="G203" s="21"/>
      <c r="H203" s="21"/>
      <c r="I203" s="21"/>
      <c r="J203" s="21"/>
      <c r="K203" s="23"/>
      <c r="L203" s="23"/>
      <c r="M203" s="22"/>
      <c r="N203" s="22"/>
      <c r="O203" s="22"/>
      <c r="P203" s="22"/>
      <c r="Q203" s="125"/>
      <c r="R203" s="126"/>
      <c r="S203" s="162"/>
      <c r="T203" s="20"/>
      <c r="U203" s="21"/>
      <c r="V203" s="28"/>
    </row>
    <row r="204" spans="1:22" ht="32.25" customHeight="1" x14ac:dyDescent="0.3">
      <c r="A204" s="40" t="str">
        <f t="shared" si="35"/>
        <v/>
      </c>
      <c r="B204" s="172"/>
      <c r="C204" s="19"/>
      <c r="D204" s="20"/>
      <c r="E204" s="41" t="str">
        <f t="shared" si="36"/>
        <v/>
      </c>
      <c r="F204" s="21"/>
      <c r="G204" s="21"/>
      <c r="H204" s="21"/>
      <c r="I204" s="21"/>
      <c r="J204" s="21"/>
      <c r="K204" s="23"/>
      <c r="L204" s="23"/>
      <c r="M204" s="22"/>
      <c r="N204" s="22"/>
      <c r="O204" s="22"/>
      <c r="P204" s="22"/>
      <c r="Q204" s="125"/>
      <c r="R204" s="126"/>
      <c r="S204" s="162"/>
      <c r="T204" s="20"/>
      <c r="U204" s="21"/>
      <c r="V204" s="28"/>
    </row>
    <row r="205" spans="1:22" ht="32.25" customHeight="1" x14ac:dyDescent="0.3">
      <c r="A205" s="40" t="str">
        <f t="shared" si="35"/>
        <v/>
      </c>
      <c r="B205" s="172"/>
      <c r="C205" s="19"/>
      <c r="D205" s="20"/>
      <c r="E205" s="41" t="str">
        <f t="shared" si="36"/>
        <v/>
      </c>
      <c r="F205" s="21"/>
      <c r="G205" s="21"/>
      <c r="H205" s="21"/>
      <c r="I205" s="21"/>
      <c r="J205" s="21"/>
      <c r="K205" s="23"/>
      <c r="L205" s="23"/>
      <c r="M205" s="22"/>
      <c r="N205" s="22"/>
      <c r="O205" s="22"/>
      <c r="P205" s="22"/>
      <c r="Q205" s="125"/>
      <c r="R205" s="126"/>
      <c r="S205" s="162"/>
      <c r="T205" s="20"/>
      <c r="U205" s="21"/>
      <c r="V205" s="28"/>
    </row>
    <row r="206" spans="1:22" ht="32.25" customHeight="1" x14ac:dyDescent="0.3">
      <c r="A206" s="40" t="str">
        <f t="shared" si="35"/>
        <v/>
      </c>
      <c r="B206" s="172"/>
      <c r="C206" s="19"/>
      <c r="D206" s="20"/>
      <c r="E206" s="41" t="str">
        <f t="shared" si="36"/>
        <v/>
      </c>
      <c r="F206" s="21"/>
      <c r="G206" s="21"/>
      <c r="H206" s="21"/>
      <c r="I206" s="21"/>
      <c r="J206" s="21"/>
      <c r="K206" s="23"/>
      <c r="L206" s="23"/>
      <c r="M206" s="22"/>
      <c r="N206" s="22"/>
      <c r="O206" s="22"/>
      <c r="P206" s="22"/>
      <c r="Q206" s="125"/>
      <c r="R206" s="126"/>
      <c r="S206" s="162"/>
      <c r="T206" s="20"/>
      <c r="U206" s="21"/>
      <c r="V206" s="28"/>
    </row>
    <row r="207" spans="1:22" ht="32.25" customHeight="1" x14ac:dyDescent="0.3">
      <c r="A207" s="40" t="str">
        <f t="shared" si="35"/>
        <v/>
      </c>
      <c r="B207" s="172"/>
      <c r="C207" s="19"/>
      <c r="D207" s="20"/>
      <c r="E207" s="41" t="str">
        <f t="shared" si="36"/>
        <v/>
      </c>
      <c r="F207" s="21"/>
      <c r="G207" s="21"/>
      <c r="H207" s="21"/>
      <c r="I207" s="21"/>
      <c r="J207" s="21"/>
      <c r="K207" s="23"/>
      <c r="L207" s="23"/>
      <c r="M207" s="22"/>
      <c r="N207" s="22"/>
      <c r="O207" s="22"/>
      <c r="P207" s="22"/>
      <c r="Q207" s="125"/>
      <c r="R207" s="126"/>
      <c r="S207" s="162"/>
      <c r="T207" s="20"/>
      <c r="U207" s="21"/>
      <c r="V207" s="28"/>
    </row>
    <row r="208" spans="1:22" ht="32.25" customHeight="1" x14ac:dyDescent="0.3">
      <c r="A208" s="40" t="str">
        <f t="shared" si="35"/>
        <v/>
      </c>
      <c r="B208" s="172"/>
      <c r="C208" s="19"/>
      <c r="D208" s="20"/>
      <c r="E208" s="41" t="str">
        <f t="shared" si="36"/>
        <v/>
      </c>
      <c r="F208" s="21"/>
      <c r="G208" s="21"/>
      <c r="H208" s="21"/>
      <c r="I208" s="21"/>
      <c r="J208" s="21"/>
      <c r="K208" s="23"/>
      <c r="L208" s="23"/>
      <c r="M208" s="22"/>
      <c r="N208" s="22"/>
      <c r="O208" s="22"/>
      <c r="P208" s="22"/>
      <c r="Q208" s="125"/>
      <c r="R208" s="126"/>
      <c r="S208" s="162"/>
      <c r="T208" s="20"/>
      <c r="U208" s="21"/>
      <c r="V208" s="28"/>
    </row>
    <row r="209" spans="1:22" ht="32.25" customHeight="1" x14ac:dyDescent="0.3">
      <c r="A209" s="40" t="str">
        <f t="shared" si="35"/>
        <v/>
      </c>
      <c r="B209" s="172"/>
      <c r="C209" s="19"/>
      <c r="D209" s="20"/>
      <c r="E209" s="41" t="str">
        <f t="shared" si="36"/>
        <v/>
      </c>
      <c r="F209" s="21"/>
      <c r="G209" s="21"/>
      <c r="H209" s="21"/>
      <c r="I209" s="21"/>
      <c r="J209" s="21"/>
      <c r="K209" s="23"/>
      <c r="L209" s="23"/>
      <c r="M209" s="22"/>
      <c r="N209" s="22"/>
      <c r="O209" s="22"/>
      <c r="P209" s="22"/>
      <c r="Q209" s="125"/>
      <c r="R209" s="126"/>
      <c r="S209" s="162"/>
      <c r="T209" s="20"/>
      <c r="U209" s="21"/>
      <c r="V209" s="28"/>
    </row>
    <row r="210" spans="1:22" ht="32.25" customHeight="1" x14ac:dyDescent="0.3">
      <c r="A210" s="40" t="str">
        <f t="shared" si="35"/>
        <v/>
      </c>
      <c r="B210" s="172"/>
      <c r="C210" s="19"/>
      <c r="D210" s="20"/>
      <c r="E210" s="41" t="str">
        <f t="shared" si="36"/>
        <v/>
      </c>
      <c r="F210" s="21"/>
      <c r="G210" s="21"/>
      <c r="H210" s="21"/>
      <c r="I210" s="21"/>
      <c r="J210" s="21"/>
      <c r="K210" s="23"/>
      <c r="L210" s="23"/>
      <c r="M210" s="22"/>
      <c r="N210" s="22"/>
      <c r="O210" s="22"/>
      <c r="P210" s="22"/>
      <c r="Q210" s="125"/>
      <c r="R210" s="126"/>
      <c r="S210" s="162"/>
      <c r="T210" s="20"/>
      <c r="U210" s="21"/>
      <c r="V210" s="28"/>
    </row>
    <row r="211" spans="1:22" ht="32.25" customHeight="1" x14ac:dyDescent="0.3">
      <c r="A211" s="40" t="str">
        <f t="shared" si="35"/>
        <v/>
      </c>
      <c r="B211" s="172"/>
      <c r="C211" s="19"/>
      <c r="D211" s="20"/>
      <c r="E211" s="41" t="str">
        <f t="shared" si="36"/>
        <v/>
      </c>
      <c r="F211" s="21"/>
      <c r="G211" s="21"/>
      <c r="H211" s="21"/>
      <c r="I211" s="21"/>
      <c r="J211" s="21"/>
      <c r="K211" s="23"/>
      <c r="L211" s="23"/>
      <c r="M211" s="22"/>
      <c r="N211" s="22"/>
      <c r="O211" s="22"/>
      <c r="P211" s="22"/>
      <c r="Q211" s="125"/>
      <c r="R211" s="126"/>
      <c r="S211" s="162"/>
      <c r="T211" s="20"/>
      <c r="U211" s="21"/>
      <c r="V211" s="28"/>
    </row>
    <row r="212" spans="1:22" ht="32.25" customHeight="1" x14ac:dyDescent="0.3">
      <c r="A212" s="40" t="str">
        <f t="shared" si="35"/>
        <v/>
      </c>
      <c r="B212" s="172"/>
      <c r="C212" s="19"/>
      <c r="D212" s="20"/>
      <c r="E212" s="41" t="str">
        <f t="shared" si="36"/>
        <v/>
      </c>
      <c r="F212" s="21"/>
      <c r="G212" s="21"/>
      <c r="H212" s="21"/>
      <c r="I212" s="21"/>
      <c r="J212" s="21"/>
      <c r="K212" s="23"/>
      <c r="L212" s="23"/>
      <c r="M212" s="22"/>
      <c r="N212" s="22"/>
      <c r="O212" s="22"/>
      <c r="P212" s="22"/>
      <c r="Q212" s="125"/>
      <c r="R212" s="126"/>
      <c r="S212" s="162"/>
      <c r="T212" s="20"/>
      <c r="U212" s="21"/>
      <c r="V212" s="28"/>
    </row>
    <row r="213" spans="1:22" ht="32.25" customHeight="1" x14ac:dyDescent="0.3">
      <c r="A213" s="40" t="str">
        <f t="shared" si="35"/>
        <v/>
      </c>
      <c r="B213" s="172"/>
      <c r="C213" s="19"/>
      <c r="D213" s="20"/>
      <c r="E213" s="41" t="str">
        <f t="shared" si="36"/>
        <v/>
      </c>
      <c r="F213" s="21"/>
      <c r="G213" s="21"/>
      <c r="H213" s="21"/>
      <c r="I213" s="21"/>
      <c r="J213" s="21"/>
      <c r="K213" s="23"/>
      <c r="L213" s="23"/>
      <c r="M213" s="22"/>
      <c r="N213" s="22"/>
      <c r="O213" s="22"/>
      <c r="P213" s="22"/>
      <c r="Q213" s="125"/>
      <c r="R213" s="126"/>
      <c r="S213" s="162"/>
      <c r="T213" s="20"/>
      <c r="U213" s="21"/>
      <c r="V213" s="28"/>
    </row>
    <row r="214" spans="1:22" ht="32.25" customHeight="1" x14ac:dyDescent="0.3">
      <c r="A214" s="40" t="str">
        <f t="shared" si="35"/>
        <v/>
      </c>
      <c r="B214" s="172"/>
      <c r="C214" s="19"/>
      <c r="D214" s="20"/>
      <c r="E214" s="41" t="str">
        <f t="shared" si="36"/>
        <v/>
      </c>
      <c r="F214" s="21"/>
      <c r="G214" s="21"/>
      <c r="H214" s="21"/>
      <c r="I214" s="21"/>
      <c r="J214" s="21"/>
      <c r="K214" s="23"/>
      <c r="L214" s="23"/>
      <c r="M214" s="22"/>
      <c r="N214" s="22"/>
      <c r="O214" s="22"/>
      <c r="P214" s="22"/>
      <c r="Q214" s="125"/>
      <c r="R214" s="126"/>
      <c r="S214" s="162"/>
      <c r="T214" s="20"/>
      <c r="U214" s="21"/>
      <c r="V214" s="28"/>
    </row>
    <row r="215" spans="1:22" ht="32.25" customHeight="1" x14ac:dyDescent="0.3">
      <c r="A215" s="40" t="str">
        <f t="shared" si="35"/>
        <v/>
      </c>
      <c r="B215" s="172"/>
      <c r="C215" s="19"/>
      <c r="D215" s="20"/>
      <c r="E215" s="41" t="str">
        <f t="shared" si="36"/>
        <v/>
      </c>
      <c r="F215" s="21"/>
      <c r="G215" s="21"/>
      <c r="H215" s="21"/>
      <c r="I215" s="21"/>
      <c r="J215" s="21"/>
      <c r="K215" s="23"/>
      <c r="L215" s="23"/>
      <c r="M215" s="22"/>
      <c r="N215" s="22"/>
      <c r="O215" s="22"/>
      <c r="P215" s="22"/>
      <c r="Q215" s="125"/>
      <c r="R215" s="126"/>
      <c r="S215" s="162"/>
      <c r="T215" s="20"/>
      <c r="U215" s="21"/>
      <c r="V215" s="28"/>
    </row>
    <row r="216" spans="1:22" ht="32.25" customHeight="1" x14ac:dyDescent="0.3">
      <c r="A216" s="40" t="str">
        <f t="shared" si="35"/>
        <v/>
      </c>
      <c r="B216" s="172"/>
      <c r="C216" s="19"/>
      <c r="D216" s="20"/>
      <c r="E216" s="41" t="str">
        <f t="shared" si="36"/>
        <v/>
      </c>
      <c r="F216" s="21"/>
      <c r="G216" s="21"/>
      <c r="H216" s="21"/>
      <c r="I216" s="21"/>
      <c r="J216" s="21"/>
      <c r="K216" s="23"/>
      <c r="L216" s="23"/>
      <c r="M216" s="22"/>
      <c r="N216" s="22"/>
      <c r="O216" s="22"/>
      <c r="P216" s="22"/>
      <c r="Q216" s="125"/>
      <c r="R216" s="126"/>
      <c r="S216" s="162"/>
      <c r="T216" s="20"/>
      <c r="U216" s="21"/>
      <c r="V216" s="28"/>
    </row>
    <row r="217" spans="1:22" ht="32.25" customHeight="1" x14ac:dyDescent="0.3">
      <c r="A217" s="40" t="str">
        <f t="shared" si="35"/>
        <v/>
      </c>
      <c r="B217" s="172"/>
      <c r="C217" s="19"/>
      <c r="D217" s="20"/>
      <c r="E217" s="41" t="str">
        <f t="shared" si="36"/>
        <v/>
      </c>
      <c r="F217" s="21"/>
      <c r="G217" s="21"/>
      <c r="H217" s="21"/>
      <c r="I217" s="21"/>
      <c r="J217" s="21"/>
      <c r="K217" s="23"/>
      <c r="L217" s="23"/>
      <c r="M217" s="22"/>
      <c r="N217" s="22"/>
      <c r="O217" s="22"/>
      <c r="P217" s="22"/>
      <c r="Q217" s="125"/>
      <c r="R217" s="126"/>
      <c r="S217" s="162"/>
      <c r="T217" s="20"/>
      <c r="U217" s="21"/>
      <c r="V217" s="28"/>
    </row>
    <row r="218" spans="1:22" ht="32.25" customHeight="1" x14ac:dyDescent="0.3">
      <c r="A218" s="40" t="str">
        <f t="shared" si="35"/>
        <v/>
      </c>
      <c r="B218" s="172"/>
      <c r="C218" s="19"/>
      <c r="D218" s="20"/>
      <c r="E218" s="41" t="str">
        <f t="shared" si="36"/>
        <v/>
      </c>
      <c r="F218" s="21"/>
      <c r="G218" s="21"/>
      <c r="H218" s="21"/>
      <c r="I218" s="21"/>
      <c r="J218" s="21"/>
      <c r="K218" s="23"/>
      <c r="L218" s="23"/>
      <c r="M218" s="22"/>
      <c r="N218" s="22"/>
      <c r="O218" s="22"/>
      <c r="P218" s="22"/>
      <c r="Q218" s="125"/>
      <c r="R218" s="126"/>
      <c r="S218" s="162"/>
      <c r="T218" s="20"/>
      <c r="U218" s="21"/>
      <c r="V218" s="28"/>
    </row>
    <row r="219" spans="1:22" ht="32.25" customHeight="1" x14ac:dyDescent="0.3">
      <c r="A219" s="40" t="str">
        <f t="shared" si="35"/>
        <v/>
      </c>
      <c r="B219" s="172"/>
      <c r="C219" s="19"/>
      <c r="D219" s="20"/>
      <c r="E219" s="41" t="str">
        <f t="shared" si="36"/>
        <v/>
      </c>
      <c r="F219" s="21"/>
      <c r="G219" s="21"/>
      <c r="H219" s="21"/>
      <c r="I219" s="21"/>
      <c r="J219" s="21"/>
      <c r="K219" s="23"/>
      <c r="L219" s="23"/>
      <c r="M219" s="22"/>
      <c r="N219" s="22"/>
      <c r="O219" s="22"/>
      <c r="P219" s="22"/>
      <c r="Q219" s="125"/>
      <c r="R219" s="126"/>
      <c r="S219" s="162"/>
      <c r="T219" s="20"/>
      <c r="U219" s="29"/>
      <c r="V219" s="30"/>
    </row>
    <row r="220" spans="1:22" ht="32.25" customHeight="1" x14ac:dyDescent="0.3">
      <c r="A220" s="40" t="str">
        <f t="shared" si="35"/>
        <v/>
      </c>
      <c r="B220" s="172"/>
      <c r="C220" s="19"/>
      <c r="D220" s="20"/>
      <c r="E220" s="41" t="str">
        <f t="shared" si="36"/>
        <v/>
      </c>
      <c r="F220" s="21"/>
      <c r="G220" s="21"/>
      <c r="H220" s="21"/>
      <c r="I220" s="21"/>
      <c r="J220" s="21"/>
      <c r="K220" s="23"/>
      <c r="L220" s="23"/>
      <c r="M220" s="22"/>
      <c r="N220" s="22"/>
      <c r="O220" s="22"/>
      <c r="P220" s="22"/>
      <c r="Q220" s="125"/>
      <c r="R220" s="126"/>
      <c r="S220" s="162"/>
      <c r="T220" s="20"/>
      <c r="U220" s="21"/>
      <c r="V220" s="28"/>
    </row>
    <row r="221" spans="1:22" ht="32.25" customHeight="1" x14ac:dyDescent="0.3">
      <c r="A221" s="40" t="str">
        <f t="shared" si="35"/>
        <v/>
      </c>
      <c r="B221" s="172"/>
      <c r="C221" s="19"/>
      <c r="D221" s="20"/>
      <c r="E221" s="41" t="str">
        <f t="shared" si="36"/>
        <v/>
      </c>
      <c r="F221" s="21"/>
      <c r="G221" s="21"/>
      <c r="H221" s="21"/>
      <c r="I221" s="21"/>
      <c r="J221" s="21"/>
      <c r="K221" s="23"/>
      <c r="L221" s="23"/>
      <c r="M221" s="22"/>
      <c r="N221" s="22"/>
      <c r="O221" s="22"/>
      <c r="P221" s="22"/>
      <c r="Q221" s="125"/>
      <c r="R221" s="126"/>
      <c r="S221" s="162"/>
      <c r="T221" s="20"/>
      <c r="U221" s="21"/>
      <c r="V221" s="28"/>
    </row>
    <row r="222" spans="1:22" ht="32.25" customHeight="1" x14ac:dyDescent="0.3">
      <c r="A222" s="40" t="str">
        <f t="shared" si="35"/>
        <v/>
      </c>
      <c r="B222" s="172"/>
      <c r="C222" s="19"/>
      <c r="D222" s="20"/>
      <c r="E222" s="41" t="str">
        <f t="shared" si="36"/>
        <v/>
      </c>
      <c r="F222" s="21"/>
      <c r="G222" s="21"/>
      <c r="H222" s="21"/>
      <c r="I222" s="21"/>
      <c r="J222" s="21"/>
      <c r="K222" s="23"/>
      <c r="L222" s="23"/>
      <c r="M222" s="22"/>
      <c r="N222" s="22"/>
      <c r="O222" s="22"/>
      <c r="P222" s="22"/>
      <c r="Q222" s="125"/>
      <c r="R222" s="126"/>
      <c r="S222" s="162"/>
      <c r="T222" s="20"/>
      <c r="U222" s="21"/>
      <c r="V222" s="28"/>
    </row>
    <row r="223" spans="1:22" ht="32.25" customHeight="1" x14ac:dyDescent="0.3">
      <c r="A223" s="40" t="str">
        <f t="shared" si="35"/>
        <v/>
      </c>
      <c r="B223" s="172"/>
      <c r="C223" s="19"/>
      <c r="D223" s="20"/>
      <c r="E223" s="41" t="str">
        <f t="shared" si="36"/>
        <v/>
      </c>
      <c r="F223" s="21"/>
      <c r="G223" s="21"/>
      <c r="H223" s="21"/>
      <c r="I223" s="21"/>
      <c r="J223" s="21"/>
      <c r="K223" s="23"/>
      <c r="L223" s="23"/>
      <c r="M223" s="22"/>
      <c r="N223" s="22"/>
      <c r="O223" s="22"/>
      <c r="P223" s="22"/>
      <c r="Q223" s="125"/>
      <c r="R223" s="126"/>
      <c r="S223" s="162"/>
      <c r="T223" s="20"/>
      <c r="U223" s="29"/>
      <c r="V223" s="30"/>
    </row>
    <row r="224" spans="1:22" ht="32.25" customHeight="1" x14ac:dyDescent="0.3">
      <c r="A224" s="40" t="str">
        <f t="shared" si="35"/>
        <v/>
      </c>
      <c r="B224" s="172"/>
      <c r="C224" s="19"/>
      <c r="D224" s="20"/>
      <c r="E224" s="41" t="str">
        <f t="shared" si="36"/>
        <v/>
      </c>
      <c r="F224" s="21"/>
      <c r="G224" s="21"/>
      <c r="H224" s="21"/>
      <c r="I224" s="21"/>
      <c r="J224" s="21"/>
      <c r="K224" s="23"/>
      <c r="L224" s="23"/>
      <c r="M224" s="22"/>
      <c r="N224" s="22"/>
      <c r="O224" s="22"/>
      <c r="P224" s="22"/>
      <c r="Q224" s="125"/>
      <c r="R224" s="126"/>
      <c r="S224" s="162"/>
      <c r="T224" s="20"/>
      <c r="U224" s="21"/>
      <c r="V224" s="28"/>
    </row>
    <row r="225" spans="1:22" ht="32.25" customHeight="1" x14ac:dyDescent="0.3">
      <c r="A225" s="40" t="str">
        <f t="shared" si="35"/>
        <v/>
      </c>
      <c r="B225" s="172"/>
      <c r="C225" s="19"/>
      <c r="D225" s="20"/>
      <c r="E225" s="41" t="str">
        <f t="shared" si="36"/>
        <v/>
      </c>
      <c r="F225" s="21"/>
      <c r="G225" s="21"/>
      <c r="H225" s="31"/>
      <c r="I225" s="21"/>
      <c r="J225" s="21"/>
      <c r="K225" s="23"/>
      <c r="L225" s="23"/>
      <c r="M225" s="22"/>
      <c r="N225" s="22"/>
      <c r="O225" s="22"/>
      <c r="P225" s="22"/>
      <c r="Q225" s="125"/>
      <c r="R225" s="126"/>
      <c r="S225" s="162"/>
      <c r="T225" s="20"/>
      <c r="U225" s="21"/>
      <c r="V225" s="28"/>
    </row>
    <row r="226" spans="1:22" ht="32.25" customHeight="1" x14ac:dyDescent="0.3">
      <c r="A226" s="40" t="str">
        <f t="shared" si="35"/>
        <v/>
      </c>
      <c r="B226" s="172"/>
      <c r="C226" s="19"/>
      <c r="D226" s="20"/>
      <c r="E226" s="41" t="str">
        <f t="shared" si="36"/>
        <v/>
      </c>
      <c r="F226" s="21"/>
      <c r="G226" s="21"/>
      <c r="H226" s="21"/>
      <c r="I226" s="21"/>
      <c r="J226" s="21"/>
      <c r="K226" s="23"/>
      <c r="L226" s="23"/>
      <c r="M226" s="22"/>
      <c r="N226" s="22"/>
      <c r="O226" s="22"/>
      <c r="P226" s="22"/>
      <c r="Q226" s="125"/>
      <c r="R226" s="126"/>
      <c r="S226" s="162"/>
      <c r="T226" s="20"/>
      <c r="U226" s="21"/>
      <c r="V226" s="28"/>
    </row>
    <row r="227" spans="1:22" ht="32.25" customHeight="1" x14ac:dyDescent="0.3">
      <c r="A227" s="40" t="str">
        <f t="shared" si="35"/>
        <v/>
      </c>
      <c r="B227" s="172"/>
      <c r="C227" s="19"/>
      <c r="D227" s="20"/>
      <c r="E227" s="41" t="str">
        <f t="shared" si="36"/>
        <v/>
      </c>
      <c r="F227" s="21"/>
      <c r="G227" s="21"/>
      <c r="H227" s="21"/>
      <c r="I227" s="21"/>
      <c r="J227" s="21"/>
      <c r="K227" s="23"/>
      <c r="L227" s="23"/>
      <c r="M227" s="22"/>
      <c r="N227" s="22"/>
      <c r="O227" s="22"/>
      <c r="P227" s="22"/>
      <c r="Q227" s="125"/>
      <c r="R227" s="126"/>
      <c r="S227" s="162"/>
      <c r="T227" s="20"/>
      <c r="U227" s="21"/>
      <c r="V227" s="28"/>
    </row>
    <row r="228" spans="1:22" ht="32.25" customHeight="1" x14ac:dyDescent="0.3">
      <c r="A228" s="40" t="str">
        <f t="shared" si="35"/>
        <v/>
      </c>
      <c r="B228" s="172"/>
      <c r="C228" s="19"/>
      <c r="D228" s="20"/>
      <c r="E228" s="41" t="str">
        <f t="shared" si="36"/>
        <v/>
      </c>
      <c r="F228" s="21"/>
      <c r="G228" s="21"/>
      <c r="H228" s="21"/>
      <c r="I228" s="21"/>
      <c r="J228" s="21"/>
      <c r="K228" s="23"/>
      <c r="L228" s="23"/>
      <c r="M228" s="22"/>
      <c r="N228" s="22"/>
      <c r="O228" s="22"/>
      <c r="P228" s="22"/>
      <c r="Q228" s="125"/>
      <c r="R228" s="126"/>
      <c r="S228" s="162"/>
      <c r="T228" s="20"/>
      <c r="U228" s="21"/>
      <c r="V228" s="28"/>
    </row>
    <row r="229" spans="1:22" ht="32.25" customHeight="1" x14ac:dyDescent="0.3">
      <c r="A229" s="40" t="str">
        <f t="shared" si="35"/>
        <v/>
      </c>
      <c r="B229" s="172"/>
      <c r="C229" s="19"/>
      <c r="D229" s="20"/>
      <c r="E229" s="41" t="str">
        <f t="shared" si="36"/>
        <v/>
      </c>
      <c r="F229" s="21"/>
      <c r="G229" s="21"/>
      <c r="H229" s="21"/>
      <c r="I229" s="21"/>
      <c r="J229" s="21"/>
      <c r="K229" s="23"/>
      <c r="L229" s="23"/>
      <c r="M229" s="22"/>
      <c r="N229" s="22"/>
      <c r="O229" s="22"/>
      <c r="P229" s="22"/>
      <c r="Q229" s="125"/>
      <c r="R229" s="126"/>
      <c r="S229" s="162"/>
      <c r="T229" s="20"/>
      <c r="U229" s="21"/>
      <c r="V229" s="28"/>
    </row>
    <row r="230" spans="1:22" ht="21" x14ac:dyDescent="0.3">
      <c r="A230" s="42"/>
      <c r="B230" s="173"/>
      <c r="C230" s="43">
        <f t="shared" ref="C230" si="37">SUM(C198:C229)</f>
        <v>0</v>
      </c>
      <c r="D230" s="44">
        <f t="shared" ref="D230" si="38">SUM(D198:D229)</f>
        <v>0</v>
      </c>
      <c r="E230" s="43">
        <f t="shared" ref="E230" si="39">SUM(E198:E229)</f>
        <v>0</v>
      </c>
      <c r="F230" s="45">
        <f t="shared" ref="F230" si="40">SUM(F198:F229)</f>
        <v>0</v>
      </c>
      <c r="G230" s="45">
        <f t="shared" ref="G230" si="41">SUM(G198:G229)</f>
        <v>0</v>
      </c>
      <c r="H230" s="45">
        <f t="shared" ref="H230" si="42">SUM(H198:H229)</f>
        <v>0</v>
      </c>
      <c r="I230" s="46">
        <f t="shared" ref="I230" si="43">SUM(I198:I229)</f>
        <v>0</v>
      </c>
      <c r="J230" s="46">
        <f t="shared" ref="J230" si="44">SUM(J198:J229)</f>
        <v>0</v>
      </c>
      <c r="K230" s="47" t="s">
        <v>53</v>
      </c>
      <c r="L230" s="48" t="s">
        <v>54</v>
      </c>
      <c r="M230" s="49">
        <f>SUM(M198:M229)</f>
        <v>0</v>
      </c>
      <c r="N230" s="49">
        <f>SUM(N198:N229)</f>
        <v>0</v>
      </c>
      <c r="O230" s="50">
        <f>SUM(O198:O229)</f>
        <v>0</v>
      </c>
      <c r="P230" s="50">
        <f>SUM(P198:P229)</f>
        <v>0</v>
      </c>
      <c r="Q230" s="135">
        <f>SUM(Q198:Q229)</f>
        <v>0</v>
      </c>
      <c r="R230" s="136"/>
      <c r="S230" s="156"/>
      <c r="U230" s="10"/>
      <c r="V230" s="15"/>
    </row>
    <row r="231" spans="1:22" x14ac:dyDescent="0.35">
      <c r="A231" s="103"/>
      <c r="B231" s="174"/>
      <c r="C231" s="104"/>
      <c r="D231" s="83"/>
      <c r="E231" s="83"/>
      <c r="F231" s="84"/>
      <c r="G231" s="85"/>
      <c r="H231" s="11"/>
      <c r="I231" s="11"/>
      <c r="J231" s="51"/>
      <c r="K231" s="52" t="s">
        <v>32</v>
      </c>
      <c r="L231" s="53" t="s">
        <v>33</v>
      </c>
      <c r="M231" s="75">
        <f>(M230*0.6)+(N230*0.25)+SUM(O198:R229)+M184</f>
        <v>0</v>
      </c>
      <c r="N231" s="78"/>
      <c r="O231" s="78"/>
      <c r="P231" s="78"/>
      <c r="Q231" s="127"/>
      <c r="R231" s="128"/>
      <c r="S231" s="156"/>
      <c r="U231" s="10"/>
      <c r="V231" s="15"/>
    </row>
    <row r="232" spans="1:22" x14ac:dyDescent="0.35">
      <c r="A232" s="54" t="s">
        <v>50</v>
      </c>
      <c r="B232" s="175"/>
      <c r="C232" s="56"/>
      <c r="D232" s="55"/>
      <c r="E232" s="57" t="s">
        <v>51</v>
      </c>
      <c r="F232" s="55"/>
      <c r="G232" s="55"/>
      <c r="H232" s="65"/>
      <c r="I232" s="55"/>
      <c r="J232" s="51"/>
      <c r="K232" s="55"/>
      <c r="L232" s="51"/>
      <c r="M232" s="72"/>
      <c r="N232" s="58"/>
      <c r="O232" s="58"/>
      <c r="P232" s="58"/>
      <c r="Q232" s="129"/>
      <c r="R232" s="130"/>
      <c r="S232" s="156"/>
      <c r="U232" s="10"/>
      <c r="V232" s="2" t="s">
        <v>12</v>
      </c>
    </row>
    <row r="233" spans="1:22" x14ac:dyDescent="0.35">
      <c r="A233" s="59"/>
      <c r="B233" s="176" t="s">
        <v>2</v>
      </c>
      <c r="C233" s="11"/>
      <c r="D233" s="11"/>
      <c r="E233" s="12" t="s">
        <v>2</v>
      </c>
      <c r="F233" s="11"/>
      <c r="G233" s="11"/>
      <c r="H233" s="141" t="s">
        <v>34</v>
      </c>
      <c r="I233" s="142"/>
      <c r="J233" s="70"/>
      <c r="K233" s="69" t="s">
        <v>34</v>
      </c>
      <c r="L233" s="66"/>
      <c r="M233" s="73"/>
      <c r="N233" s="18"/>
      <c r="O233" s="18"/>
      <c r="P233" s="18"/>
      <c r="Q233" s="131"/>
      <c r="R233" s="132"/>
      <c r="S233" s="156"/>
      <c r="V233" s="10" t="s">
        <v>35</v>
      </c>
    </row>
    <row r="234" spans="1:22" x14ac:dyDescent="0.35">
      <c r="A234" s="59"/>
      <c r="B234" s="177"/>
      <c r="C234" s="11"/>
      <c r="D234" s="11"/>
      <c r="E234" s="13"/>
      <c r="F234" s="11"/>
      <c r="G234" s="11"/>
      <c r="H234" s="59"/>
      <c r="I234" s="11"/>
      <c r="J234" s="66"/>
      <c r="K234" s="11"/>
      <c r="L234" s="66"/>
      <c r="M234" s="73"/>
      <c r="N234" s="18"/>
      <c r="O234" s="18"/>
      <c r="P234" s="18"/>
      <c r="Q234" s="131"/>
      <c r="R234" s="132"/>
      <c r="S234" s="156"/>
      <c r="V234" s="9" t="s">
        <v>36</v>
      </c>
    </row>
    <row r="235" spans="1:22" x14ac:dyDescent="0.35">
      <c r="A235" s="60"/>
      <c r="B235" s="178" t="s">
        <v>52</v>
      </c>
      <c r="C235" s="62"/>
      <c r="D235" s="63"/>
      <c r="E235" s="61" t="s">
        <v>52</v>
      </c>
      <c r="F235" s="63"/>
      <c r="G235" s="63"/>
      <c r="H235" s="67" t="s">
        <v>37</v>
      </c>
      <c r="I235" s="63"/>
      <c r="J235" s="68"/>
      <c r="K235" s="61" t="s">
        <v>38</v>
      </c>
      <c r="L235" s="68"/>
      <c r="M235" s="74"/>
      <c r="N235" s="64"/>
      <c r="O235" s="64"/>
      <c r="P235" s="64"/>
      <c r="Q235" s="139"/>
      <c r="R235" s="140"/>
      <c r="S235" s="156"/>
      <c r="V235" s="2" t="s">
        <v>39</v>
      </c>
    </row>
    <row r="237" spans="1:22" x14ac:dyDescent="0.3">
      <c r="H237" s="4" t="s">
        <v>0</v>
      </c>
      <c r="S237" s="156"/>
      <c r="T237" s="5" t="s">
        <v>1</v>
      </c>
      <c r="U237" s="71"/>
    </row>
    <row r="239" spans="1:22" x14ac:dyDescent="0.3">
      <c r="A239" s="2" t="s">
        <v>2</v>
      </c>
      <c r="B239" s="143" t="str">
        <f>IF(B192="","",B192)</f>
        <v>Loh Mun Whye</v>
      </c>
      <c r="C239" s="143"/>
      <c r="D239" s="143"/>
      <c r="E239" s="143"/>
      <c r="F239" s="2" t="s">
        <v>3</v>
      </c>
      <c r="H239" s="144">
        <f>IF(H192="","",H192)</f>
        <v>11000480</v>
      </c>
      <c r="I239" s="145"/>
      <c r="J239" s="145"/>
      <c r="K239" s="6" t="s">
        <v>40</v>
      </c>
      <c r="L239" s="71"/>
      <c r="N239" s="17"/>
      <c r="S239" s="156"/>
      <c r="V239" s="10" t="s">
        <v>285</v>
      </c>
    </row>
    <row r="241" spans="1:22" ht="15.6" x14ac:dyDescent="0.3">
      <c r="A241" s="32"/>
      <c r="B241" s="168"/>
      <c r="C241" s="33"/>
      <c r="D241" s="33" t="s">
        <v>4</v>
      </c>
      <c r="E241" s="34" t="s">
        <v>5</v>
      </c>
      <c r="F241" s="34" t="s">
        <v>6</v>
      </c>
      <c r="G241" s="33" t="s">
        <v>6</v>
      </c>
      <c r="H241" s="33" t="s">
        <v>6</v>
      </c>
      <c r="I241" s="33" t="s">
        <v>6</v>
      </c>
      <c r="J241" s="96"/>
      <c r="K241" s="146" t="s">
        <v>7</v>
      </c>
      <c r="L241" s="147"/>
      <c r="M241" s="147"/>
      <c r="N241" s="147"/>
      <c r="O241" s="147"/>
      <c r="P241" s="147"/>
      <c r="Q241" s="147"/>
      <c r="R241" s="148"/>
      <c r="S241" s="163" t="s">
        <v>56</v>
      </c>
      <c r="T241" s="122" t="s">
        <v>55</v>
      </c>
      <c r="U241" s="122" t="s">
        <v>11</v>
      </c>
      <c r="V241" s="122" t="s">
        <v>12</v>
      </c>
    </row>
    <row r="242" spans="1:22" ht="14.4" x14ac:dyDescent="0.3">
      <c r="A242" s="7"/>
      <c r="B242" s="169"/>
      <c r="C242" s="8"/>
      <c r="D242" s="8" t="s">
        <v>8</v>
      </c>
      <c r="E242" s="8" t="s">
        <v>9</v>
      </c>
      <c r="F242" s="97" t="s">
        <v>280</v>
      </c>
      <c r="G242" s="8" t="s">
        <v>46</v>
      </c>
      <c r="H242" s="98" t="s">
        <v>281</v>
      </c>
      <c r="I242" s="98" t="s">
        <v>282</v>
      </c>
      <c r="J242" s="8"/>
      <c r="K242" s="149" t="s">
        <v>10</v>
      </c>
      <c r="L242" s="150"/>
      <c r="M242" s="150"/>
      <c r="N242" s="150"/>
      <c r="O242" s="150"/>
      <c r="P242" s="150"/>
      <c r="Q242" s="150"/>
      <c r="R242" s="151"/>
      <c r="S242" s="164"/>
      <c r="T242" s="123"/>
      <c r="U242" s="123"/>
      <c r="V242" s="123"/>
    </row>
    <row r="243" spans="1:22" ht="14.4" x14ac:dyDescent="0.3">
      <c r="A243" s="34" t="s">
        <v>13</v>
      </c>
      <c r="B243" s="170" t="s">
        <v>14</v>
      </c>
      <c r="C243" s="36" t="s">
        <v>15</v>
      </c>
      <c r="D243" s="25" t="s">
        <v>16</v>
      </c>
      <c r="E243" s="38" t="s">
        <v>17</v>
      </c>
      <c r="F243" s="99" t="s">
        <v>47</v>
      </c>
      <c r="G243" s="25" t="s">
        <v>48</v>
      </c>
      <c r="H243" s="100" t="s">
        <v>48</v>
      </c>
      <c r="I243" s="100" t="s">
        <v>48</v>
      </c>
      <c r="J243" s="25"/>
      <c r="K243" s="152" t="s">
        <v>18</v>
      </c>
      <c r="L243" s="152"/>
      <c r="M243" s="24" t="s">
        <v>19</v>
      </c>
      <c r="N243" s="24" t="s">
        <v>19</v>
      </c>
      <c r="O243" s="24" t="s">
        <v>20</v>
      </c>
      <c r="P243" s="24" t="s">
        <v>21</v>
      </c>
      <c r="Q243" s="133" t="s">
        <v>22</v>
      </c>
      <c r="R243" s="134"/>
      <c r="S243" s="164"/>
      <c r="T243" s="123"/>
      <c r="U243" s="123"/>
      <c r="V243" s="123"/>
    </row>
    <row r="244" spans="1:22" ht="28.8" x14ac:dyDescent="0.3">
      <c r="A244" s="35"/>
      <c r="B244" s="171"/>
      <c r="C244" s="37" t="s">
        <v>23</v>
      </c>
      <c r="D244" s="79" t="s">
        <v>24</v>
      </c>
      <c r="E244" s="39" t="s">
        <v>25</v>
      </c>
      <c r="F244" s="101" t="s">
        <v>26</v>
      </c>
      <c r="G244" s="79" t="s">
        <v>49</v>
      </c>
      <c r="H244" s="102" t="s">
        <v>283</v>
      </c>
      <c r="I244" s="102" t="s">
        <v>284</v>
      </c>
      <c r="J244" s="79"/>
      <c r="K244" s="25" t="s">
        <v>27</v>
      </c>
      <c r="L244" s="25" t="s">
        <v>28</v>
      </c>
      <c r="M244" s="26" t="s">
        <v>29</v>
      </c>
      <c r="N244" s="27" t="s">
        <v>30</v>
      </c>
      <c r="O244" s="26"/>
      <c r="P244" s="26" t="s">
        <v>31</v>
      </c>
      <c r="Q244" s="137"/>
      <c r="R244" s="138"/>
      <c r="S244" s="165"/>
      <c r="T244" s="124"/>
      <c r="U244" s="124"/>
      <c r="V244" s="124"/>
    </row>
    <row r="245" spans="1:22" ht="32.25" customHeight="1" x14ac:dyDescent="0.3">
      <c r="A245" s="40" t="str">
        <f>IF(B245&lt;&gt;"",TEXT(B245,"ddd"),"")</f>
        <v/>
      </c>
      <c r="B245" s="172"/>
      <c r="C245" s="19"/>
      <c r="D245" s="20"/>
      <c r="E245" s="41" t="str">
        <f>IF(B245="","",SUM(C245,D245))</f>
        <v/>
      </c>
      <c r="F245" s="21"/>
      <c r="G245" s="21"/>
      <c r="H245" s="21"/>
      <c r="I245" s="21"/>
      <c r="J245" s="21"/>
      <c r="K245" s="23"/>
      <c r="L245" s="23"/>
      <c r="M245" s="22"/>
      <c r="N245" s="22"/>
      <c r="O245" s="22"/>
      <c r="P245" s="22"/>
      <c r="Q245" s="125"/>
      <c r="R245" s="126"/>
      <c r="S245" s="162"/>
      <c r="T245" s="20"/>
      <c r="U245" s="21"/>
      <c r="V245" s="28"/>
    </row>
    <row r="246" spans="1:22" ht="32.25" customHeight="1" x14ac:dyDescent="0.3">
      <c r="A246" s="40" t="str">
        <f t="shared" ref="A246:A276" si="45">IF(B246&lt;&gt;"",TEXT(B246,"ddd"),"")</f>
        <v/>
      </c>
      <c r="B246" s="172"/>
      <c r="C246" s="19"/>
      <c r="D246" s="20"/>
      <c r="E246" s="41" t="str">
        <f t="shared" ref="E246:E276" si="46">IF(B246="","",SUM(C246,D246))</f>
        <v/>
      </c>
      <c r="F246" s="21"/>
      <c r="G246" s="21"/>
      <c r="H246" s="21"/>
      <c r="I246" s="21"/>
      <c r="J246" s="21"/>
      <c r="K246" s="23"/>
      <c r="L246" s="23"/>
      <c r="M246" s="22"/>
      <c r="N246" s="22"/>
      <c r="O246" s="22"/>
      <c r="P246" s="22"/>
      <c r="Q246" s="125"/>
      <c r="R246" s="126"/>
      <c r="S246" s="162"/>
      <c r="T246" s="20"/>
      <c r="U246" s="21"/>
      <c r="V246" s="28"/>
    </row>
    <row r="247" spans="1:22" ht="32.25" customHeight="1" x14ac:dyDescent="0.3">
      <c r="A247" s="40" t="str">
        <f t="shared" si="45"/>
        <v/>
      </c>
      <c r="B247" s="172"/>
      <c r="C247" s="19"/>
      <c r="D247" s="20"/>
      <c r="E247" s="41" t="str">
        <f t="shared" si="46"/>
        <v/>
      </c>
      <c r="F247" s="21"/>
      <c r="G247" s="21"/>
      <c r="H247" s="21"/>
      <c r="I247" s="21"/>
      <c r="J247" s="21"/>
      <c r="K247" s="23"/>
      <c r="L247" s="23"/>
      <c r="M247" s="22"/>
      <c r="N247" s="22"/>
      <c r="O247" s="22"/>
      <c r="P247" s="22"/>
      <c r="Q247" s="125"/>
      <c r="R247" s="126"/>
      <c r="S247" s="162"/>
      <c r="T247" s="20"/>
      <c r="U247" s="21"/>
      <c r="V247" s="28"/>
    </row>
    <row r="248" spans="1:22" ht="32.25" customHeight="1" x14ac:dyDescent="0.3">
      <c r="A248" s="40" t="str">
        <f t="shared" si="45"/>
        <v/>
      </c>
      <c r="B248" s="172"/>
      <c r="C248" s="19"/>
      <c r="D248" s="20"/>
      <c r="E248" s="41" t="str">
        <f t="shared" si="46"/>
        <v/>
      </c>
      <c r="F248" s="21"/>
      <c r="G248" s="21"/>
      <c r="H248" s="21"/>
      <c r="I248" s="21"/>
      <c r="J248" s="21"/>
      <c r="K248" s="23"/>
      <c r="L248" s="23"/>
      <c r="M248" s="22"/>
      <c r="N248" s="22"/>
      <c r="O248" s="22"/>
      <c r="P248" s="22"/>
      <c r="Q248" s="125"/>
      <c r="R248" s="126"/>
      <c r="S248" s="162"/>
      <c r="T248" s="20"/>
      <c r="U248" s="21"/>
      <c r="V248" s="28"/>
    </row>
    <row r="249" spans="1:22" ht="32.25" customHeight="1" x14ac:dyDescent="0.3">
      <c r="A249" s="40" t="str">
        <f t="shared" si="45"/>
        <v/>
      </c>
      <c r="B249" s="172"/>
      <c r="C249" s="19"/>
      <c r="D249" s="20"/>
      <c r="E249" s="41" t="str">
        <f t="shared" si="46"/>
        <v/>
      </c>
      <c r="F249" s="21"/>
      <c r="G249" s="21"/>
      <c r="H249" s="21"/>
      <c r="I249" s="21"/>
      <c r="J249" s="21"/>
      <c r="K249" s="23"/>
      <c r="L249" s="23"/>
      <c r="M249" s="22"/>
      <c r="N249" s="22"/>
      <c r="O249" s="22"/>
      <c r="P249" s="22"/>
      <c r="Q249" s="125"/>
      <c r="R249" s="126"/>
      <c r="S249" s="162"/>
      <c r="T249" s="20"/>
      <c r="U249" s="21"/>
      <c r="V249" s="28"/>
    </row>
    <row r="250" spans="1:22" ht="32.25" customHeight="1" x14ac:dyDescent="0.3">
      <c r="A250" s="40" t="str">
        <f t="shared" si="45"/>
        <v/>
      </c>
      <c r="B250" s="172"/>
      <c r="C250" s="19"/>
      <c r="D250" s="20"/>
      <c r="E250" s="41" t="str">
        <f t="shared" si="46"/>
        <v/>
      </c>
      <c r="F250" s="21"/>
      <c r="G250" s="21"/>
      <c r="H250" s="21"/>
      <c r="I250" s="21"/>
      <c r="J250" s="21"/>
      <c r="K250" s="23"/>
      <c r="L250" s="23"/>
      <c r="M250" s="22"/>
      <c r="N250" s="22"/>
      <c r="O250" s="22"/>
      <c r="P250" s="22"/>
      <c r="Q250" s="125"/>
      <c r="R250" s="126"/>
      <c r="S250" s="162"/>
      <c r="T250" s="20"/>
      <c r="U250" s="21"/>
      <c r="V250" s="28"/>
    </row>
    <row r="251" spans="1:22" ht="32.25" customHeight="1" x14ac:dyDescent="0.3">
      <c r="A251" s="40" t="str">
        <f t="shared" si="45"/>
        <v/>
      </c>
      <c r="B251" s="172"/>
      <c r="C251" s="19"/>
      <c r="D251" s="20"/>
      <c r="E251" s="41" t="str">
        <f t="shared" si="46"/>
        <v/>
      </c>
      <c r="F251" s="21"/>
      <c r="G251" s="21"/>
      <c r="H251" s="21"/>
      <c r="I251" s="21"/>
      <c r="J251" s="21"/>
      <c r="K251" s="23"/>
      <c r="L251" s="23"/>
      <c r="M251" s="22"/>
      <c r="N251" s="22"/>
      <c r="O251" s="22"/>
      <c r="P251" s="22"/>
      <c r="Q251" s="125"/>
      <c r="R251" s="126"/>
      <c r="S251" s="162"/>
      <c r="T251" s="20"/>
      <c r="U251" s="21"/>
      <c r="V251" s="28"/>
    </row>
    <row r="252" spans="1:22" ht="32.25" customHeight="1" x14ac:dyDescent="0.3">
      <c r="A252" s="40" t="str">
        <f t="shared" si="45"/>
        <v/>
      </c>
      <c r="B252" s="172"/>
      <c r="C252" s="19"/>
      <c r="D252" s="20"/>
      <c r="E252" s="41" t="str">
        <f t="shared" si="46"/>
        <v/>
      </c>
      <c r="F252" s="21"/>
      <c r="G252" s="21"/>
      <c r="H252" s="21"/>
      <c r="I252" s="21"/>
      <c r="J252" s="21"/>
      <c r="K252" s="23"/>
      <c r="L252" s="23"/>
      <c r="M252" s="22"/>
      <c r="N252" s="22"/>
      <c r="O252" s="22"/>
      <c r="P252" s="22"/>
      <c r="Q252" s="125"/>
      <c r="R252" s="126"/>
      <c r="S252" s="162"/>
      <c r="T252" s="20"/>
      <c r="U252" s="21"/>
      <c r="V252" s="28"/>
    </row>
    <row r="253" spans="1:22" ht="32.25" customHeight="1" x14ac:dyDescent="0.3">
      <c r="A253" s="40" t="str">
        <f t="shared" si="45"/>
        <v/>
      </c>
      <c r="B253" s="172"/>
      <c r="C253" s="19"/>
      <c r="D253" s="20"/>
      <c r="E253" s="41" t="str">
        <f t="shared" si="46"/>
        <v/>
      </c>
      <c r="F253" s="21"/>
      <c r="G253" s="21"/>
      <c r="H253" s="21"/>
      <c r="I253" s="21"/>
      <c r="J253" s="21"/>
      <c r="K253" s="23"/>
      <c r="L253" s="23"/>
      <c r="M253" s="22"/>
      <c r="N253" s="22"/>
      <c r="O253" s="22"/>
      <c r="P253" s="22"/>
      <c r="Q253" s="125"/>
      <c r="R253" s="126"/>
      <c r="S253" s="162"/>
      <c r="T253" s="20"/>
      <c r="U253" s="21"/>
      <c r="V253" s="28"/>
    </row>
    <row r="254" spans="1:22" ht="32.25" customHeight="1" x14ac:dyDescent="0.3">
      <c r="A254" s="40" t="str">
        <f t="shared" si="45"/>
        <v/>
      </c>
      <c r="B254" s="172"/>
      <c r="C254" s="19"/>
      <c r="D254" s="20"/>
      <c r="E254" s="41" t="str">
        <f t="shared" si="46"/>
        <v/>
      </c>
      <c r="F254" s="21"/>
      <c r="G254" s="21"/>
      <c r="H254" s="21"/>
      <c r="I254" s="21"/>
      <c r="J254" s="21"/>
      <c r="K254" s="23"/>
      <c r="L254" s="23"/>
      <c r="M254" s="22"/>
      <c r="N254" s="22"/>
      <c r="O254" s="22"/>
      <c r="P254" s="22"/>
      <c r="Q254" s="125"/>
      <c r="R254" s="126"/>
      <c r="S254" s="162"/>
      <c r="T254" s="20"/>
      <c r="U254" s="21"/>
      <c r="V254" s="28"/>
    </row>
    <row r="255" spans="1:22" ht="32.25" customHeight="1" x14ac:dyDescent="0.3">
      <c r="A255" s="40" t="str">
        <f t="shared" si="45"/>
        <v/>
      </c>
      <c r="B255" s="172"/>
      <c r="C255" s="19"/>
      <c r="D255" s="20"/>
      <c r="E255" s="41" t="str">
        <f t="shared" si="46"/>
        <v/>
      </c>
      <c r="F255" s="21"/>
      <c r="G255" s="21"/>
      <c r="H255" s="21"/>
      <c r="I255" s="21"/>
      <c r="J255" s="21"/>
      <c r="K255" s="23"/>
      <c r="L255" s="23"/>
      <c r="M255" s="22"/>
      <c r="N255" s="22"/>
      <c r="O255" s="22"/>
      <c r="P255" s="22"/>
      <c r="Q255" s="125"/>
      <c r="R255" s="126"/>
      <c r="S255" s="162"/>
      <c r="T255" s="20"/>
      <c r="U255" s="21"/>
      <c r="V255" s="28"/>
    </row>
    <row r="256" spans="1:22" ht="32.25" customHeight="1" x14ac:dyDescent="0.3">
      <c r="A256" s="40" t="str">
        <f t="shared" si="45"/>
        <v/>
      </c>
      <c r="B256" s="172"/>
      <c r="C256" s="19"/>
      <c r="D256" s="20"/>
      <c r="E256" s="41" t="str">
        <f t="shared" si="46"/>
        <v/>
      </c>
      <c r="F256" s="21"/>
      <c r="G256" s="21"/>
      <c r="H256" s="21"/>
      <c r="I256" s="21"/>
      <c r="J256" s="21"/>
      <c r="K256" s="23"/>
      <c r="L256" s="23"/>
      <c r="M256" s="22"/>
      <c r="N256" s="22"/>
      <c r="O256" s="22"/>
      <c r="P256" s="22"/>
      <c r="Q256" s="125"/>
      <c r="R256" s="126"/>
      <c r="S256" s="162"/>
      <c r="T256" s="20"/>
      <c r="U256" s="21"/>
      <c r="V256" s="28"/>
    </row>
    <row r="257" spans="1:22" ht="32.25" customHeight="1" x14ac:dyDescent="0.3">
      <c r="A257" s="40" t="str">
        <f t="shared" si="45"/>
        <v/>
      </c>
      <c r="B257" s="172"/>
      <c r="C257" s="19"/>
      <c r="D257" s="20"/>
      <c r="E257" s="41" t="str">
        <f t="shared" si="46"/>
        <v/>
      </c>
      <c r="F257" s="21"/>
      <c r="G257" s="21"/>
      <c r="H257" s="21"/>
      <c r="I257" s="21"/>
      <c r="J257" s="21"/>
      <c r="K257" s="23"/>
      <c r="L257" s="23"/>
      <c r="M257" s="22"/>
      <c r="N257" s="22"/>
      <c r="O257" s="22"/>
      <c r="P257" s="22"/>
      <c r="Q257" s="125"/>
      <c r="R257" s="126"/>
      <c r="S257" s="162"/>
      <c r="T257" s="20"/>
      <c r="U257" s="21"/>
      <c r="V257" s="28"/>
    </row>
    <row r="258" spans="1:22" ht="32.25" customHeight="1" x14ac:dyDescent="0.3">
      <c r="A258" s="40" t="str">
        <f t="shared" si="45"/>
        <v/>
      </c>
      <c r="B258" s="172"/>
      <c r="C258" s="19"/>
      <c r="D258" s="20"/>
      <c r="E258" s="41" t="str">
        <f t="shared" si="46"/>
        <v/>
      </c>
      <c r="F258" s="21"/>
      <c r="G258" s="21"/>
      <c r="H258" s="21"/>
      <c r="I258" s="21"/>
      <c r="J258" s="21"/>
      <c r="K258" s="23"/>
      <c r="L258" s="23"/>
      <c r="M258" s="22"/>
      <c r="N258" s="22"/>
      <c r="O258" s="22"/>
      <c r="P258" s="22"/>
      <c r="Q258" s="125"/>
      <c r="R258" s="126"/>
      <c r="S258" s="162"/>
      <c r="T258" s="20"/>
      <c r="U258" s="21"/>
      <c r="V258" s="28"/>
    </row>
    <row r="259" spans="1:22" ht="32.25" customHeight="1" x14ac:dyDescent="0.3">
      <c r="A259" s="40" t="str">
        <f t="shared" si="45"/>
        <v/>
      </c>
      <c r="B259" s="172"/>
      <c r="C259" s="19"/>
      <c r="D259" s="20"/>
      <c r="E259" s="41" t="str">
        <f t="shared" si="46"/>
        <v/>
      </c>
      <c r="F259" s="21"/>
      <c r="G259" s="21"/>
      <c r="H259" s="21"/>
      <c r="I259" s="21"/>
      <c r="J259" s="21"/>
      <c r="K259" s="23"/>
      <c r="L259" s="23"/>
      <c r="M259" s="22"/>
      <c r="N259" s="22"/>
      <c r="O259" s="22"/>
      <c r="P259" s="22"/>
      <c r="Q259" s="125"/>
      <c r="R259" s="126"/>
      <c r="S259" s="162"/>
      <c r="T259" s="20"/>
      <c r="U259" s="21"/>
      <c r="V259" s="28"/>
    </row>
    <row r="260" spans="1:22" ht="32.25" customHeight="1" x14ac:dyDescent="0.3">
      <c r="A260" s="40" t="str">
        <f t="shared" si="45"/>
        <v/>
      </c>
      <c r="B260" s="172"/>
      <c r="C260" s="19"/>
      <c r="D260" s="20"/>
      <c r="E260" s="41" t="str">
        <f t="shared" si="46"/>
        <v/>
      </c>
      <c r="F260" s="21"/>
      <c r="G260" s="21"/>
      <c r="H260" s="21"/>
      <c r="I260" s="21"/>
      <c r="J260" s="21"/>
      <c r="K260" s="23"/>
      <c r="L260" s="23"/>
      <c r="M260" s="22"/>
      <c r="N260" s="22"/>
      <c r="O260" s="22"/>
      <c r="P260" s="22"/>
      <c r="Q260" s="125"/>
      <c r="R260" s="126"/>
      <c r="S260" s="162"/>
      <c r="T260" s="20"/>
      <c r="U260" s="21"/>
      <c r="V260" s="28"/>
    </row>
    <row r="261" spans="1:22" ht="32.25" customHeight="1" x14ac:dyDescent="0.3">
      <c r="A261" s="40" t="str">
        <f t="shared" si="45"/>
        <v/>
      </c>
      <c r="B261" s="172"/>
      <c r="C261" s="19"/>
      <c r="D261" s="20"/>
      <c r="E261" s="41" t="str">
        <f t="shared" si="46"/>
        <v/>
      </c>
      <c r="F261" s="21"/>
      <c r="G261" s="21"/>
      <c r="H261" s="21"/>
      <c r="I261" s="21"/>
      <c r="J261" s="21"/>
      <c r="K261" s="23"/>
      <c r="L261" s="23"/>
      <c r="M261" s="22"/>
      <c r="N261" s="22"/>
      <c r="O261" s="22"/>
      <c r="P261" s="22"/>
      <c r="Q261" s="125"/>
      <c r="R261" s="126"/>
      <c r="S261" s="162"/>
      <c r="T261" s="20"/>
      <c r="U261" s="21"/>
      <c r="V261" s="28"/>
    </row>
    <row r="262" spans="1:22" ht="32.25" customHeight="1" x14ac:dyDescent="0.3">
      <c r="A262" s="40" t="str">
        <f t="shared" si="45"/>
        <v/>
      </c>
      <c r="B262" s="172"/>
      <c r="C262" s="19"/>
      <c r="D262" s="20"/>
      <c r="E262" s="41" t="str">
        <f t="shared" si="46"/>
        <v/>
      </c>
      <c r="F262" s="21"/>
      <c r="G262" s="21"/>
      <c r="H262" s="21"/>
      <c r="I262" s="21"/>
      <c r="J262" s="21"/>
      <c r="K262" s="23"/>
      <c r="L262" s="23"/>
      <c r="M262" s="22"/>
      <c r="N262" s="22"/>
      <c r="O262" s="22"/>
      <c r="P262" s="22"/>
      <c r="Q262" s="125"/>
      <c r="R262" s="126"/>
      <c r="S262" s="162"/>
      <c r="T262" s="20"/>
      <c r="U262" s="21"/>
      <c r="V262" s="28"/>
    </row>
    <row r="263" spans="1:22" ht="32.25" customHeight="1" x14ac:dyDescent="0.3">
      <c r="A263" s="40" t="str">
        <f t="shared" si="45"/>
        <v/>
      </c>
      <c r="B263" s="172"/>
      <c r="C263" s="19"/>
      <c r="D263" s="20"/>
      <c r="E263" s="41" t="str">
        <f t="shared" si="46"/>
        <v/>
      </c>
      <c r="F263" s="21"/>
      <c r="G263" s="21"/>
      <c r="H263" s="21"/>
      <c r="I263" s="21"/>
      <c r="J263" s="21"/>
      <c r="K263" s="23"/>
      <c r="L263" s="23"/>
      <c r="M263" s="22"/>
      <c r="N263" s="22"/>
      <c r="O263" s="22"/>
      <c r="P263" s="22"/>
      <c r="Q263" s="125"/>
      <c r="R263" s="126"/>
      <c r="S263" s="162"/>
      <c r="T263" s="20"/>
      <c r="U263" s="21"/>
      <c r="V263" s="28"/>
    </row>
    <row r="264" spans="1:22" ht="32.25" customHeight="1" x14ac:dyDescent="0.3">
      <c r="A264" s="40" t="str">
        <f t="shared" si="45"/>
        <v/>
      </c>
      <c r="B264" s="172"/>
      <c r="C264" s="19"/>
      <c r="D264" s="20"/>
      <c r="E264" s="41" t="str">
        <f t="shared" si="46"/>
        <v/>
      </c>
      <c r="F264" s="21"/>
      <c r="G264" s="21"/>
      <c r="H264" s="21"/>
      <c r="I264" s="21"/>
      <c r="J264" s="21"/>
      <c r="K264" s="23"/>
      <c r="L264" s="23"/>
      <c r="M264" s="22"/>
      <c r="N264" s="22"/>
      <c r="O264" s="22"/>
      <c r="P264" s="22"/>
      <c r="Q264" s="125"/>
      <c r="R264" s="126"/>
      <c r="S264" s="162"/>
      <c r="T264" s="20"/>
      <c r="U264" s="21"/>
      <c r="V264" s="28"/>
    </row>
    <row r="265" spans="1:22" ht="32.25" customHeight="1" x14ac:dyDescent="0.3">
      <c r="A265" s="40" t="str">
        <f t="shared" si="45"/>
        <v/>
      </c>
      <c r="B265" s="172"/>
      <c r="C265" s="19"/>
      <c r="D265" s="20"/>
      <c r="E265" s="41" t="str">
        <f t="shared" si="46"/>
        <v/>
      </c>
      <c r="F265" s="21"/>
      <c r="G265" s="21"/>
      <c r="H265" s="21"/>
      <c r="I265" s="21"/>
      <c r="J265" s="21"/>
      <c r="K265" s="23"/>
      <c r="L265" s="23"/>
      <c r="M265" s="22"/>
      <c r="N265" s="22"/>
      <c r="O265" s="22"/>
      <c r="P265" s="22"/>
      <c r="Q265" s="125"/>
      <c r="R265" s="126"/>
      <c r="S265" s="162"/>
      <c r="T265" s="20"/>
      <c r="U265" s="21"/>
      <c r="V265" s="28"/>
    </row>
    <row r="266" spans="1:22" ht="32.25" customHeight="1" x14ac:dyDescent="0.3">
      <c r="A266" s="40" t="str">
        <f t="shared" si="45"/>
        <v/>
      </c>
      <c r="B266" s="172"/>
      <c r="C266" s="19"/>
      <c r="D266" s="20"/>
      <c r="E266" s="41" t="str">
        <f t="shared" si="46"/>
        <v/>
      </c>
      <c r="F266" s="21"/>
      <c r="G266" s="21"/>
      <c r="H266" s="21"/>
      <c r="I266" s="21"/>
      <c r="J266" s="21"/>
      <c r="K266" s="23"/>
      <c r="L266" s="23"/>
      <c r="M266" s="22"/>
      <c r="N266" s="22"/>
      <c r="O266" s="22"/>
      <c r="P266" s="22"/>
      <c r="Q266" s="125"/>
      <c r="R266" s="126"/>
      <c r="S266" s="162"/>
      <c r="T266" s="20"/>
      <c r="U266" s="29"/>
      <c r="V266" s="30"/>
    </row>
    <row r="267" spans="1:22" ht="32.25" customHeight="1" x14ac:dyDescent="0.3">
      <c r="A267" s="40" t="str">
        <f t="shared" si="45"/>
        <v/>
      </c>
      <c r="B267" s="172"/>
      <c r="C267" s="19"/>
      <c r="D267" s="20"/>
      <c r="E267" s="41" t="str">
        <f t="shared" si="46"/>
        <v/>
      </c>
      <c r="F267" s="21"/>
      <c r="G267" s="21"/>
      <c r="H267" s="21"/>
      <c r="I267" s="21"/>
      <c r="J267" s="21"/>
      <c r="K267" s="23"/>
      <c r="L267" s="23"/>
      <c r="M267" s="22"/>
      <c r="N267" s="22"/>
      <c r="O267" s="22"/>
      <c r="P267" s="22"/>
      <c r="Q267" s="125"/>
      <c r="R267" s="126"/>
      <c r="S267" s="162"/>
      <c r="T267" s="20"/>
      <c r="U267" s="21"/>
      <c r="V267" s="28"/>
    </row>
    <row r="268" spans="1:22" ht="32.25" customHeight="1" x14ac:dyDescent="0.3">
      <c r="A268" s="40" t="str">
        <f t="shared" si="45"/>
        <v/>
      </c>
      <c r="B268" s="172"/>
      <c r="C268" s="19"/>
      <c r="D268" s="20"/>
      <c r="E268" s="41" t="str">
        <f t="shared" si="46"/>
        <v/>
      </c>
      <c r="F268" s="21"/>
      <c r="G268" s="21"/>
      <c r="H268" s="21"/>
      <c r="I268" s="21"/>
      <c r="J268" s="21"/>
      <c r="K268" s="23"/>
      <c r="L268" s="23"/>
      <c r="M268" s="22"/>
      <c r="N268" s="22"/>
      <c r="O268" s="22"/>
      <c r="P268" s="22"/>
      <c r="Q268" s="125"/>
      <c r="R268" s="126"/>
      <c r="S268" s="162"/>
      <c r="T268" s="20"/>
      <c r="U268" s="21"/>
      <c r="V268" s="28"/>
    </row>
    <row r="269" spans="1:22" ht="32.25" customHeight="1" x14ac:dyDescent="0.3">
      <c r="A269" s="40" t="str">
        <f t="shared" si="45"/>
        <v/>
      </c>
      <c r="B269" s="172"/>
      <c r="C269" s="19"/>
      <c r="D269" s="20"/>
      <c r="E269" s="41" t="str">
        <f t="shared" si="46"/>
        <v/>
      </c>
      <c r="F269" s="21"/>
      <c r="G269" s="21"/>
      <c r="H269" s="21"/>
      <c r="I269" s="21"/>
      <c r="J269" s="21"/>
      <c r="K269" s="23"/>
      <c r="L269" s="23"/>
      <c r="M269" s="22"/>
      <c r="N269" s="22"/>
      <c r="O269" s="22"/>
      <c r="P269" s="22"/>
      <c r="Q269" s="125"/>
      <c r="R269" s="126"/>
      <c r="S269" s="162"/>
      <c r="T269" s="20"/>
      <c r="U269" s="21"/>
      <c r="V269" s="28"/>
    </row>
    <row r="270" spans="1:22" ht="32.25" customHeight="1" x14ac:dyDescent="0.3">
      <c r="A270" s="40" t="str">
        <f t="shared" si="45"/>
        <v/>
      </c>
      <c r="B270" s="172"/>
      <c r="C270" s="19"/>
      <c r="D270" s="20"/>
      <c r="E270" s="41" t="str">
        <f t="shared" si="46"/>
        <v/>
      </c>
      <c r="F270" s="21"/>
      <c r="G270" s="21"/>
      <c r="H270" s="21"/>
      <c r="I270" s="21"/>
      <c r="J270" s="21"/>
      <c r="K270" s="23"/>
      <c r="L270" s="23"/>
      <c r="M270" s="22"/>
      <c r="N270" s="22"/>
      <c r="O270" s="22"/>
      <c r="P270" s="22"/>
      <c r="Q270" s="125"/>
      <c r="R270" s="126"/>
      <c r="S270" s="162"/>
      <c r="T270" s="20"/>
      <c r="U270" s="29"/>
      <c r="V270" s="30"/>
    </row>
    <row r="271" spans="1:22" ht="32.25" customHeight="1" x14ac:dyDescent="0.3">
      <c r="A271" s="40" t="str">
        <f t="shared" si="45"/>
        <v/>
      </c>
      <c r="B271" s="172"/>
      <c r="C271" s="19"/>
      <c r="D271" s="20"/>
      <c r="E271" s="41" t="str">
        <f t="shared" si="46"/>
        <v/>
      </c>
      <c r="F271" s="21"/>
      <c r="G271" s="21"/>
      <c r="H271" s="21"/>
      <c r="I271" s="21"/>
      <c r="J271" s="21"/>
      <c r="K271" s="23"/>
      <c r="L271" s="23"/>
      <c r="M271" s="22"/>
      <c r="N271" s="22"/>
      <c r="O271" s="22"/>
      <c r="P271" s="22"/>
      <c r="Q271" s="125"/>
      <c r="R271" s="126"/>
      <c r="S271" s="162"/>
      <c r="T271" s="20"/>
      <c r="U271" s="21"/>
      <c r="V271" s="28"/>
    </row>
    <row r="272" spans="1:22" ht="32.25" customHeight="1" x14ac:dyDescent="0.3">
      <c r="A272" s="40" t="str">
        <f t="shared" si="45"/>
        <v/>
      </c>
      <c r="B272" s="172"/>
      <c r="C272" s="19"/>
      <c r="D272" s="20"/>
      <c r="E272" s="41" t="str">
        <f t="shared" si="46"/>
        <v/>
      </c>
      <c r="F272" s="21"/>
      <c r="G272" s="21"/>
      <c r="H272" s="31"/>
      <c r="I272" s="21"/>
      <c r="J272" s="21"/>
      <c r="K272" s="23"/>
      <c r="L272" s="23"/>
      <c r="M272" s="22"/>
      <c r="N272" s="22"/>
      <c r="O272" s="22"/>
      <c r="P272" s="22"/>
      <c r="Q272" s="125"/>
      <c r="R272" s="126"/>
      <c r="S272" s="162"/>
      <c r="T272" s="20"/>
      <c r="U272" s="21"/>
      <c r="V272" s="28"/>
    </row>
    <row r="273" spans="1:22" ht="32.25" customHeight="1" x14ac:dyDescent="0.3">
      <c r="A273" s="40" t="str">
        <f t="shared" si="45"/>
        <v/>
      </c>
      <c r="B273" s="172"/>
      <c r="C273" s="19"/>
      <c r="D273" s="20"/>
      <c r="E273" s="41" t="str">
        <f t="shared" si="46"/>
        <v/>
      </c>
      <c r="F273" s="21"/>
      <c r="G273" s="21"/>
      <c r="H273" s="21"/>
      <c r="I273" s="21"/>
      <c r="J273" s="21"/>
      <c r="K273" s="23"/>
      <c r="L273" s="23"/>
      <c r="M273" s="22"/>
      <c r="N273" s="22"/>
      <c r="O273" s="22"/>
      <c r="P273" s="22"/>
      <c r="Q273" s="125"/>
      <c r="R273" s="126"/>
      <c r="S273" s="162"/>
      <c r="T273" s="20"/>
      <c r="U273" s="21"/>
      <c r="V273" s="28"/>
    </row>
    <row r="274" spans="1:22" ht="32.25" customHeight="1" x14ac:dyDescent="0.3">
      <c r="A274" s="40" t="str">
        <f t="shared" si="45"/>
        <v/>
      </c>
      <c r="B274" s="172"/>
      <c r="C274" s="19"/>
      <c r="D274" s="20"/>
      <c r="E274" s="41" t="str">
        <f t="shared" si="46"/>
        <v/>
      </c>
      <c r="F274" s="21"/>
      <c r="G274" s="21"/>
      <c r="H274" s="21"/>
      <c r="I274" s="21"/>
      <c r="J274" s="21"/>
      <c r="K274" s="23"/>
      <c r="L274" s="23"/>
      <c r="M274" s="22"/>
      <c r="N274" s="22"/>
      <c r="O274" s="22"/>
      <c r="P274" s="22"/>
      <c r="Q274" s="125"/>
      <c r="R274" s="126"/>
      <c r="S274" s="162"/>
      <c r="T274" s="20"/>
      <c r="U274" s="21"/>
      <c r="V274" s="28"/>
    </row>
    <row r="275" spans="1:22" ht="32.25" customHeight="1" x14ac:dyDescent="0.3">
      <c r="A275" s="40" t="str">
        <f t="shared" si="45"/>
        <v/>
      </c>
      <c r="B275" s="172"/>
      <c r="C275" s="19"/>
      <c r="D275" s="20"/>
      <c r="E275" s="41" t="str">
        <f t="shared" si="46"/>
        <v/>
      </c>
      <c r="F275" s="21"/>
      <c r="G275" s="21"/>
      <c r="H275" s="21"/>
      <c r="I275" s="21"/>
      <c r="J275" s="21"/>
      <c r="K275" s="23"/>
      <c r="L275" s="23"/>
      <c r="M275" s="22"/>
      <c r="N275" s="22"/>
      <c r="O275" s="22"/>
      <c r="P275" s="22"/>
      <c r="Q275" s="125"/>
      <c r="R275" s="126"/>
      <c r="S275" s="162"/>
      <c r="T275" s="20"/>
      <c r="U275" s="21"/>
      <c r="V275" s="28"/>
    </row>
    <row r="276" spans="1:22" ht="32.25" customHeight="1" x14ac:dyDescent="0.3">
      <c r="A276" s="40" t="str">
        <f t="shared" si="45"/>
        <v/>
      </c>
      <c r="B276" s="172"/>
      <c r="C276" s="19"/>
      <c r="D276" s="20"/>
      <c r="E276" s="41" t="str">
        <f t="shared" si="46"/>
        <v/>
      </c>
      <c r="F276" s="21"/>
      <c r="G276" s="21"/>
      <c r="H276" s="21"/>
      <c r="I276" s="21"/>
      <c r="J276" s="21"/>
      <c r="K276" s="23"/>
      <c r="L276" s="23"/>
      <c r="M276" s="22"/>
      <c r="N276" s="22"/>
      <c r="O276" s="22"/>
      <c r="P276" s="22"/>
      <c r="Q276" s="125"/>
      <c r="R276" s="126"/>
      <c r="S276" s="162"/>
      <c r="T276" s="20"/>
      <c r="U276" s="21"/>
      <c r="V276" s="28"/>
    </row>
    <row r="277" spans="1:22" ht="21" x14ac:dyDescent="0.3">
      <c r="A277" s="42"/>
      <c r="B277" s="173"/>
      <c r="C277" s="43">
        <f t="shared" ref="C277" si="47">SUM(C245:C276)</f>
        <v>0</v>
      </c>
      <c r="D277" s="44">
        <f t="shared" ref="D277" si="48">SUM(D245:D276)</f>
        <v>0</v>
      </c>
      <c r="E277" s="43">
        <f t="shared" ref="E277" si="49">SUM(E245:E276)</f>
        <v>0</v>
      </c>
      <c r="F277" s="45">
        <f t="shared" ref="F277" si="50">SUM(F245:F276)</f>
        <v>0</v>
      </c>
      <c r="G277" s="45">
        <f t="shared" ref="G277" si="51">SUM(G245:G276)</f>
        <v>0</v>
      </c>
      <c r="H277" s="45">
        <f t="shared" ref="H277" si="52">SUM(H245:H276)</f>
        <v>0</v>
      </c>
      <c r="I277" s="46">
        <f t="shared" ref="I277" si="53">SUM(I245:I276)</f>
        <v>0</v>
      </c>
      <c r="J277" s="46">
        <f t="shared" ref="J277" si="54">SUM(J245:J276)</f>
        <v>0</v>
      </c>
      <c r="K277" s="47" t="s">
        <v>53</v>
      </c>
      <c r="L277" s="48" t="s">
        <v>54</v>
      </c>
      <c r="M277" s="49">
        <f>SUM(M245:M276)</f>
        <v>0</v>
      </c>
      <c r="N277" s="49">
        <f>SUM(N245:N276)</f>
        <v>0</v>
      </c>
      <c r="O277" s="50">
        <f>SUM(O245:O276)</f>
        <v>0</v>
      </c>
      <c r="P277" s="50">
        <f>SUM(P245:P276)</f>
        <v>0</v>
      </c>
      <c r="Q277" s="135">
        <f>SUM(Q245:Q276)</f>
        <v>0</v>
      </c>
      <c r="R277" s="136"/>
      <c r="S277" s="156"/>
      <c r="U277" s="10"/>
      <c r="V277" s="15"/>
    </row>
    <row r="278" spans="1:22" x14ac:dyDescent="0.35">
      <c r="A278" s="103"/>
      <c r="B278" s="174"/>
      <c r="C278" s="104"/>
      <c r="D278" s="83"/>
      <c r="E278" s="83"/>
      <c r="F278" s="84"/>
      <c r="G278" s="85"/>
      <c r="H278" s="11"/>
      <c r="I278" s="11"/>
      <c r="J278" s="51"/>
      <c r="K278" s="52" t="s">
        <v>32</v>
      </c>
      <c r="L278" s="53" t="s">
        <v>33</v>
      </c>
      <c r="M278" s="75">
        <f>(M277*0.6)+(N277*0.25)+SUM(O245:R276)+M231</f>
        <v>0</v>
      </c>
      <c r="N278" s="78"/>
      <c r="O278" s="78"/>
      <c r="P278" s="78"/>
      <c r="Q278" s="127"/>
      <c r="R278" s="128"/>
      <c r="S278" s="156"/>
      <c r="U278" s="10"/>
      <c r="V278" s="15"/>
    </row>
    <row r="279" spans="1:22" x14ac:dyDescent="0.35">
      <c r="A279" s="54" t="s">
        <v>50</v>
      </c>
      <c r="B279" s="175"/>
      <c r="C279" s="56"/>
      <c r="D279" s="55"/>
      <c r="E279" s="57" t="s">
        <v>51</v>
      </c>
      <c r="F279" s="55"/>
      <c r="G279" s="55"/>
      <c r="H279" s="65"/>
      <c r="I279" s="55"/>
      <c r="J279" s="51"/>
      <c r="K279" s="55"/>
      <c r="L279" s="51"/>
      <c r="M279" s="72"/>
      <c r="N279" s="58"/>
      <c r="O279" s="58"/>
      <c r="P279" s="58"/>
      <c r="Q279" s="129"/>
      <c r="R279" s="130"/>
      <c r="S279" s="156"/>
      <c r="U279" s="10"/>
      <c r="V279" s="2" t="s">
        <v>12</v>
      </c>
    </row>
    <row r="280" spans="1:22" x14ac:dyDescent="0.35">
      <c r="A280" s="59"/>
      <c r="B280" s="176" t="s">
        <v>2</v>
      </c>
      <c r="C280" s="11"/>
      <c r="D280" s="11"/>
      <c r="E280" s="12" t="s">
        <v>2</v>
      </c>
      <c r="F280" s="11"/>
      <c r="G280" s="11"/>
      <c r="H280" s="141" t="s">
        <v>34</v>
      </c>
      <c r="I280" s="142"/>
      <c r="J280" s="70"/>
      <c r="K280" s="69" t="s">
        <v>34</v>
      </c>
      <c r="L280" s="66"/>
      <c r="M280" s="73"/>
      <c r="N280" s="18"/>
      <c r="O280" s="18"/>
      <c r="P280" s="18"/>
      <c r="Q280" s="131"/>
      <c r="R280" s="132"/>
      <c r="S280" s="156"/>
      <c r="V280" s="10" t="s">
        <v>35</v>
      </c>
    </row>
    <row r="281" spans="1:22" x14ac:dyDescent="0.35">
      <c r="A281" s="59"/>
      <c r="B281" s="177"/>
      <c r="C281" s="11"/>
      <c r="D281" s="11"/>
      <c r="E281" s="13"/>
      <c r="F281" s="11"/>
      <c r="G281" s="11"/>
      <c r="H281" s="59"/>
      <c r="I281" s="11"/>
      <c r="J281" s="66"/>
      <c r="K281" s="11"/>
      <c r="L281" s="66"/>
      <c r="M281" s="73"/>
      <c r="N281" s="18"/>
      <c r="O281" s="18"/>
      <c r="P281" s="18"/>
      <c r="Q281" s="131"/>
      <c r="R281" s="132"/>
      <c r="S281" s="156"/>
      <c r="V281" s="9" t="s">
        <v>36</v>
      </c>
    </row>
    <row r="282" spans="1:22" x14ac:dyDescent="0.35">
      <c r="A282" s="60"/>
      <c r="B282" s="178" t="s">
        <v>52</v>
      </c>
      <c r="C282" s="62"/>
      <c r="D282" s="63"/>
      <c r="E282" s="61" t="s">
        <v>52</v>
      </c>
      <c r="F282" s="63"/>
      <c r="G282" s="63"/>
      <c r="H282" s="67" t="s">
        <v>37</v>
      </c>
      <c r="I282" s="63"/>
      <c r="J282" s="68"/>
      <c r="K282" s="61" t="s">
        <v>38</v>
      </c>
      <c r="L282" s="68"/>
      <c r="M282" s="74"/>
      <c r="N282" s="64"/>
      <c r="O282" s="64"/>
      <c r="P282" s="64"/>
      <c r="Q282" s="139"/>
      <c r="R282" s="140"/>
      <c r="S282" s="156"/>
      <c r="V282" s="2" t="s">
        <v>39</v>
      </c>
    </row>
    <row r="284" spans="1:22" x14ac:dyDescent="0.3">
      <c r="H284" s="4" t="s">
        <v>0</v>
      </c>
      <c r="S284" s="156"/>
      <c r="T284" s="5" t="s">
        <v>1</v>
      </c>
      <c r="U284" s="71"/>
    </row>
    <row r="286" spans="1:22" x14ac:dyDescent="0.3">
      <c r="A286" s="2" t="s">
        <v>2</v>
      </c>
      <c r="B286" s="143" t="str">
        <f>IF(B239="","",B239)</f>
        <v>Loh Mun Whye</v>
      </c>
      <c r="C286" s="143"/>
      <c r="D286" s="143"/>
      <c r="E286" s="143"/>
      <c r="F286" s="2" t="s">
        <v>3</v>
      </c>
      <c r="H286" s="144">
        <f>IF(H239="","",H239)</f>
        <v>11000480</v>
      </c>
      <c r="I286" s="145"/>
      <c r="J286" s="145"/>
      <c r="K286" s="6" t="s">
        <v>40</v>
      </c>
      <c r="L286" s="71"/>
      <c r="N286" s="17"/>
      <c r="S286" s="156"/>
      <c r="V286" s="10" t="s">
        <v>285</v>
      </c>
    </row>
    <row r="288" spans="1:22" ht="15.6" x14ac:dyDescent="0.3">
      <c r="A288" s="32"/>
      <c r="B288" s="168"/>
      <c r="C288" s="33"/>
      <c r="D288" s="33" t="s">
        <v>4</v>
      </c>
      <c r="E288" s="34" t="s">
        <v>5</v>
      </c>
      <c r="F288" s="34" t="s">
        <v>6</v>
      </c>
      <c r="G288" s="33" t="s">
        <v>6</v>
      </c>
      <c r="H288" s="33" t="s">
        <v>6</v>
      </c>
      <c r="I288" s="33" t="s">
        <v>6</v>
      </c>
      <c r="J288" s="96"/>
      <c r="K288" s="146" t="s">
        <v>7</v>
      </c>
      <c r="L288" s="147"/>
      <c r="M288" s="147"/>
      <c r="N288" s="147"/>
      <c r="O288" s="147"/>
      <c r="P288" s="147"/>
      <c r="Q288" s="147"/>
      <c r="R288" s="148"/>
      <c r="S288" s="163" t="s">
        <v>56</v>
      </c>
      <c r="T288" s="122" t="s">
        <v>55</v>
      </c>
      <c r="U288" s="122" t="s">
        <v>11</v>
      </c>
      <c r="V288" s="122" t="s">
        <v>12</v>
      </c>
    </row>
    <row r="289" spans="1:22" ht="14.4" x14ac:dyDescent="0.3">
      <c r="A289" s="7"/>
      <c r="B289" s="169"/>
      <c r="C289" s="8"/>
      <c r="D289" s="8" t="s">
        <v>8</v>
      </c>
      <c r="E289" s="8" t="s">
        <v>9</v>
      </c>
      <c r="F289" s="97" t="s">
        <v>280</v>
      </c>
      <c r="G289" s="8" t="s">
        <v>46</v>
      </c>
      <c r="H289" s="98" t="s">
        <v>281</v>
      </c>
      <c r="I289" s="98" t="s">
        <v>282</v>
      </c>
      <c r="J289" s="8"/>
      <c r="K289" s="149" t="s">
        <v>10</v>
      </c>
      <c r="L289" s="150"/>
      <c r="M289" s="150"/>
      <c r="N289" s="150"/>
      <c r="O289" s="150"/>
      <c r="P289" s="150"/>
      <c r="Q289" s="150"/>
      <c r="R289" s="151"/>
      <c r="S289" s="164"/>
      <c r="T289" s="123"/>
      <c r="U289" s="123"/>
      <c r="V289" s="123"/>
    </row>
    <row r="290" spans="1:22" ht="14.4" x14ac:dyDescent="0.3">
      <c r="A290" s="34" t="s">
        <v>13</v>
      </c>
      <c r="B290" s="170" t="s">
        <v>14</v>
      </c>
      <c r="C290" s="36" t="s">
        <v>15</v>
      </c>
      <c r="D290" s="25" t="s">
        <v>16</v>
      </c>
      <c r="E290" s="38" t="s">
        <v>17</v>
      </c>
      <c r="F290" s="99" t="s">
        <v>47</v>
      </c>
      <c r="G290" s="25" t="s">
        <v>48</v>
      </c>
      <c r="H290" s="100" t="s">
        <v>48</v>
      </c>
      <c r="I290" s="100" t="s">
        <v>48</v>
      </c>
      <c r="J290" s="25"/>
      <c r="K290" s="152" t="s">
        <v>18</v>
      </c>
      <c r="L290" s="152"/>
      <c r="M290" s="24" t="s">
        <v>19</v>
      </c>
      <c r="N290" s="24" t="s">
        <v>19</v>
      </c>
      <c r="O290" s="24" t="s">
        <v>20</v>
      </c>
      <c r="P290" s="24" t="s">
        <v>21</v>
      </c>
      <c r="Q290" s="133" t="s">
        <v>22</v>
      </c>
      <c r="R290" s="134"/>
      <c r="S290" s="164"/>
      <c r="T290" s="123"/>
      <c r="U290" s="123"/>
      <c r="V290" s="123"/>
    </row>
    <row r="291" spans="1:22" ht="28.8" x14ac:dyDescent="0.3">
      <c r="A291" s="35"/>
      <c r="B291" s="171"/>
      <c r="C291" s="37" t="s">
        <v>23</v>
      </c>
      <c r="D291" s="79" t="s">
        <v>24</v>
      </c>
      <c r="E291" s="39" t="s">
        <v>25</v>
      </c>
      <c r="F291" s="101" t="s">
        <v>26</v>
      </c>
      <c r="G291" s="79" t="s">
        <v>49</v>
      </c>
      <c r="H291" s="102" t="s">
        <v>283</v>
      </c>
      <c r="I291" s="102" t="s">
        <v>284</v>
      </c>
      <c r="J291" s="79"/>
      <c r="K291" s="25" t="s">
        <v>27</v>
      </c>
      <c r="L291" s="25" t="s">
        <v>28</v>
      </c>
      <c r="M291" s="26" t="s">
        <v>29</v>
      </c>
      <c r="N291" s="27" t="s">
        <v>30</v>
      </c>
      <c r="O291" s="26"/>
      <c r="P291" s="26" t="s">
        <v>31</v>
      </c>
      <c r="Q291" s="137"/>
      <c r="R291" s="138"/>
      <c r="S291" s="165"/>
      <c r="T291" s="124"/>
      <c r="U291" s="124"/>
      <c r="V291" s="124"/>
    </row>
    <row r="292" spans="1:22" ht="32.25" customHeight="1" x14ac:dyDescent="0.3">
      <c r="A292" s="40" t="str">
        <f>IF(B292&lt;&gt;"",TEXT(B292,"ddd"),"")</f>
        <v/>
      </c>
      <c r="B292" s="172"/>
      <c r="C292" s="19"/>
      <c r="D292" s="20"/>
      <c r="E292" s="41" t="str">
        <f>IF(B292="","",SUM(C292,D292))</f>
        <v/>
      </c>
      <c r="F292" s="21"/>
      <c r="G292" s="21"/>
      <c r="H292" s="21"/>
      <c r="I292" s="21"/>
      <c r="J292" s="21"/>
      <c r="K292" s="23"/>
      <c r="L292" s="23"/>
      <c r="M292" s="22"/>
      <c r="N292" s="22"/>
      <c r="O292" s="22"/>
      <c r="P292" s="22"/>
      <c r="Q292" s="125"/>
      <c r="R292" s="126"/>
      <c r="S292" s="162"/>
      <c r="T292" s="20"/>
      <c r="U292" s="21"/>
      <c r="V292" s="28"/>
    </row>
    <row r="293" spans="1:22" ht="32.25" customHeight="1" x14ac:dyDescent="0.3">
      <c r="A293" s="40" t="str">
        <f t="shared" ref="A293:A323" si="55">IF(B293&lt;&gt;"",TEXT(B293,"ddd"),"")</f>
        <v/>
      </c>
      <c r="B293" s="172"/>
      <c r="C293" s="19"/>
      <c r="D293" s="20"/>
      <c r="E293" s="41" t="str">
        <f t="shared" ref="E293:E323" si="56">IF(B293="","",SUM(C293,D293))</f>
        <v/>
      </c>
      <c r="F293" s="21"/>
      <c r="G293" s="21"/>
      <c r="H293" s="21"/>
      <c r="I293" s="21"/>
      <c r="J293" s="21"/>
      <c r="K293" s="23"/>
      <c r="L293" s="23"/>
      <c r="M293" s="22"/>
      <c r="N293" s="22"/>
      <c r="O293" s="22"/>
      <c r="P293" s="22"/>
      <c r="Q293" s="125"/>
      <c r="R293" s="126"/>
      <c r="S293" s="162"/>
      <c r="T293" s="20"/>
      <c r="U293" s="21"/>
      <c r="V293" s="28"/>
    </row>
    <row r="294" spans="1:22" ht="32.25" customHeight="1" x14ac:dyDescent="0.3">
      <c r="A294" s="40" t="str">
        <f t="shared" si="55"/>
        <v/>
      </c>
      <c r="B294" s="172"/>
      <c r="C294" s="19"/>
      <c r="D294" s="20"/>
      <c r="E294" s="41" t="str">
        <f t="shared" si="56"/>
        <v/>
      </c>
      <c r="F294" s="21"/>
      <c r="G294" s="21"/>
      <c r="H294" s="21"/>
      <c r="I294" s="21"/>
      <c r="J294" s="21"/>
      <c r="K294" s="23"/>
      <c r="L294" s="23"/>
      <c r="M294" s="22"/>
      <c r="N294" s="22"/>
      <c r="O294" s="22"/>
      <c r="P294" s="22"/>
      <c r="Q294" s="125"/>
      <c r="R294" s="126"/>
      <c r="S294" s="162"/>
      <c r="T294" s="20"/>
      <c r="U294" s="21"/>
      <c r="V294" s="28"/>
    </row>
    <row r="295" spans="1:22" ht="32.25" customHeight="1" x14ac:dyDescent="0.3">
      <c r="A295" s="40" t="str">
        <f t="shared" si="55"/>
        <v/>
      </c>
      <c r="B295" s="172"/>
      <c r="C295" s="19"/>
      <c r="D295" s="20"/>
      <c r="E295" s="41" t="str">
        <f t="shared" si="56"/>
        <v/>
      </c>
      <c r="F295" s="21"/>
      <c r="G295" s="21"/>
      <c r="H295" s="21"/>
      <c r="I295" s="21"/>
      <c r="J295" s="21"/>
      <c r="K295" s="23"/>
      <c r="L295" s="23"/>
      <c r="M295" s="22"/>
      <c r="N295" s="22"/>
      <c r="O295" s="22"/>
      <c r="P295" s="22"/>
      <c r="Q295" s="125"/>
      <c r="R295" s="126"/>
      <c r="S295" s="162"/>
      <c r="T295" s="20"/>
      <c r="U295" s="21"/>
      <c r="V295" s="28"/>
    </row>
    <row r="296" spans="1:22" ht="32.25" customHeight="1" x14ac:dyDescent="0.3">
      <c r="A296" s="40" t="str">
        <f t="shared" si="55"/>
        <v/>
      </c>
      <c r="B296" s="172"/>
      <c r="C296" s="19"/>
      <c r="D296" s="20"/>
      <c r="E296" s="41" t="str">
        <f t="shared" si="56"/>
        <v/>
      </c>
      <c r="F296" s="21"/>
      <c r="G296" s="21"/>
      <c r="H296" s="21"/>
      <c r="I296" s="21"/>
      <c r="J296" s="21"/>
      <c r="K296" s="23"/>
      <c r="L296" s="23"/>
      <c r="M296" s="22"/>
      <c r="N296" s="22"/>
      <c r="O296" s="22"/>
      <c r="P296" s="22"/>
      <c r="Q296" s="125"/>
      <c r="R296" s="126"/>
      <c r="S296" s="162"/>
      <c r="T296" s="20"/>
      <c r="U296" s="21"/>
      <c r="V296" s="28"/>
    </row>
    <row r="297" spans="1:22" ht="32.25" customHeight="1" x14ac:dyDescent="0.3">
      <c r="A297" s="40" t="str">
        <f t="shared" si="55"/>
        <v/>
      </c>
      <c r="B297" s="172"/>
      <c r="C297" s="19"/>
      <c r="D297" s="20"/>
      <c r="E297" s="41" t="str">
        <f t="shared" si="56"/>
        <v/>
      </c>
      <c r="F297" s="21"/>
      <c r="G297" s="21"/>
      <c r="H297" s="21"/>
      <c r="I297" s="21"/>
      <c r="J297" s="21"/>
      <c r="K297" s="23"/>
      <c r="L297" s="23"/>
      <c r="M297" s="22"/>
      <c r="N297" s="22"/>
      <c r="O297" s="22"/>
      <c r="P297" s="22"/>
      <c r="Q297" s="125"/>
      <c r="R297" s="126"/>
      <c r="S297" s="162"/>
      <c r="T297" s="20"/>
      <c r="U297" s="21"/>
      <c r="V297" s="28"/>
    </row>
    <row r="298" spans="1:22" ht="32.25" customHeight="1" x14ac:dyDescent="0.3">
      <c r="A298" s="40" t="str">
        <f t="shared" si="55"/>
        <v/>
      </c>
      <c r="B298" s="172"/>
      <c r="C298" s="19"/>
      <c r="D298" s="20"/>
      <c r="E298" s="41" t="str">
        <f t="shared" si="56"/>
        <v/>
      </c>
      <c r="F298" s="21"/>
      <c r="G298" s="21"/>
      <c r="H298" s="21"/>
      <c r="I298" s="21"/>
      <c r="J298" s="21"/>
      <c r="K298" s="23"/>
      <c r="L298" s="23"/>
      <c r="M298" s="22"/>
      <c r="N298" s="22"/>
      <c r="O298" s="22"/>
      <c r="P298" s="22"/>
      <c r="Q298" s="125"/>
      <c r="R298" s="126"/>
      <c r="S298" s="162"/>
      <c r="T298" s="20"/>
      <c r="U298" s="21"/>
      <c r="V298" s="28"/>
    </row>
    <row r="299" spans="1:22" ht="32.25" customHeight="1" x14ac:dyDescent="0.3">
      <c r="A299" s="40" t="str">
        <f t="shared" si="55"/>
        <v/>
      </c>
      <c r="B299" s="172"/>
      <c r="C299" s="19"/>
      <c r="D299" s="20"/>
      <c r="E299" s="41" t="str">
        <f t="shared" si="56"/>
        <v/>
      </c>
      <c r="F299" s="21"/>
      <c r="G299" s="21"/>
      <c r="H299" s="21"/>
      <c r="I299" s="21"/>
      <c r="J299" s="21"/>
      <c r="K299" s="23"/>
      <c r="L299" s="23"/>
      <c r="M299" s="22"/>
      <c r="N299" s="22"/>
      <c r="O299" s="22"/>
      <c r="P299" s="22"/>
      <c r="Q299" s="125"/>
      <c r="R299" s="126"/>
      <c r="S299" s="162"/>
      <c r="T299" s="20"/>
      <c r="U299" s="21"/>
      <c r="V299" s="28"/>
    </row>
    <row r="300" spans="1:22" ht="32.25" customHeight="1" x14ac:dyDescent="0.3">
      <c r="A300" s="40" t="str">
        <f t="shared" si="55"/>
        <v/>
      </c>
      <c r="B300" s="172"/>
      <c r="C300" s="19"/>
      <c r="D300" s="20"/>
      <c r="E300" s="41" t="str">
        <f t="shared" si="56"/>
        <v/>
      </c>
      <c r="F300" s="21"/>
      <c r="G300" s="21"/>
      <c r="H300" s="21"/>
      <c r="I300" s="21"/>
      <c r="J300" s="21"/>
      <c r="K300" s="23"/>
      <c r="L300" s="23"/>
      <c r="M300" s="22"/>
      <c r="N300" s="22"/>
      <c r="O300" s="22"/>
      <c r="P300" s="22"/>
      <c r="Q300" s="125"/>
      <c r="R300" s="126"/>
      <c r="S300" s="162"/>
      <c r="T300" s="20"/>
      <c r="U300" s="21"/>
      <c r="V300" s="28"/>
    </row>
    <row r="301" spans="1:22" ht="32.25" customHeight="1" x14ac:dyDescent="0.3">
      <c r="A301" s="40" t="str">
        <f t="shared" si="55"/>
        <v/>
      </c>
      <c r="B301" s="172"/>
      <c r="C301" s="19"/>
      <c r="D301" s="20"/>
      <c r="E301" s="41" t="str">
        <f t="shared" si="56"/>
        <v/>
      </c>
      <c r="F301" s="21"/>
      <c r="G301" s="21"/>
      <c r="H301" s="21"/>
      <c r="I301" s="21"/>
      <c r="J301" s="21"/>
      <c r="K301" s="23"/>
      <c r="L301" s="23"/>
      <c r="M301" s="22"/>
      <c r="N301" s="22"/>
      <c r="O301" s="22"/>
      <c r="P301" s="22"/>
      <c r="Q301" s="125"/>
      <c r="R301" s="126"/>
      <c r="S301" s="162"/>
      <c r="T301" s="20"/>
      <c r="U301" s="21"/>
      <c r="V301" s="28"/>
    </row>
    <row r="302" spans="1:22" ht="32.25" customHeight="1" x14ac:dyDescent="0.3">
      <c r="A302" s="40" t="str">
        <f t="shared" si="55"/>
        <v/>
      </c>
      <c r="B302" s="172"/>
      <c r="C302" s="19"/>
      <c r="D302" s="20"/>
      <c r="E302" s="41" t="str">
        <f t="shared" si="56"/>
        <v/>
      </c>
      <c r="F302" s="21"/>
      <c r="G302" s="21"/>
      <c r="H302" s="21"/>
      <c r="I302" s="21"/>
      <c r="J302" s="21"/>
      <c r="K302" s="23"/>
      <c r="L302" s="23"/>
      <c r="M302" s="22"/>
      <c r="N302" s="22"/>
      <c r="O302" s="22"/>
      <c r="P302" s="22"/>
      <c r="Q302" s="125"/>
      <c r="R302" s="126"/>
      <c r="S302" s="162"/>
      <c r="T302" s="20"/>
      <c r="U302" s="21"/>
      <c r="V302" s="28"/>
    </row>
    <row r="303" spans="1:22" ht="32.25" customHeight="1" x14ac:dyDescent="0.3">
      <c r="A303" s="40" t="str">
        <f t="shared" si="55"/>
        <v/>
      </c>
      <c r="B303" s="172"/>
      <c r="C303" s="19"/>
      <c r="D303" s="20"/>
      <c r="E303" s="41" t="str">
        <f t="shared" si="56"/>
        <v/>
      </c>
      <c r="F303" s="21"/>
      <c r="G303" s="21"/>
      <c r="H303" s="21"/>
      <c r="I303" s="21"/>
      <c r="J303" s="21"/>
      <c r="K303" s="23"/>
      <c r="L303" s="23"/>
      <c r="M303" s="22"/>
      <c r="N303" s="22"/>
      <c r="O303" s="22"/>
      <c r="P303" s="22"/>
      <c r="Q303" s="125"/>
      <c r="R303" s="126"/>
      <c r="S303" s="162"/>
      <c r="T303" s="20"/>
      <c r="U303" s="21"/>
      <c r="V303" s="28"/>
    </row>
    <row r="304" spans="1:22" ht="32.25" customHeight="1" x14ac:dyDescent="0.3">
      <c r="A304" s="40" t="str">
        <f t="shared" si="55"/>
        <v/>
      </c>
      <c r="B304" s="172"/>
      <c r="C304" s="19"/>
      <c r="D304" s="20"/>
      <c r="E304" s="41" t="str">
        <f t="shared" si="56"/>
        <v/>
      </c>
      <c r="F304" s="21"/>
      <c r="G304" s="21"/>
      <c r="H304" s="21"/>
      <c r="I304" s="21"/>
      <c r="J304" s="21"/>
      <c r="K304" s="23"/>
      <c r="L304" s="23"/>
      <c r="M304" s="22"/>
      <c r="N304" s="22"/>
      <c r="O304" s="22"/>
      <c r="P304" s="22"/>
      <c r="Q304" s="125"/>
      <c r="R304" s="126"/>
      <c r="S304" s="162"/>
      <c r="T304" s="20"/>
      <c r="U304" s="21"/>
      <c r="V304" s="28"/>
    </row>
    <row r="305" spans="1:22" ht="32.25" customHeight="1" x14ac:dyDescent="0.3">
      <c r="A305" s="40" t="str">
        <f t="shared" si="55"/>
        <v/>
      </c>
      <c r="B305" s="172"/>
      <c r="C305" s="19"/>
      <c r="D305" s="20"/>
      <c r="E305" s="41" t="str">
        <f t="shared" si="56"/>
        <v/>
      </c>
      <c r="F305" s="21"/>
      <c r="G305" s="21"/>
      <c r="H305" s="21"/>
      <c r="I305" s="21"/>
      <c r="J305" s="21"/>
      <c r="K305" s="23"/>
      <c r="L305" s="23"/>
      <c r="M305" s="22"/>
      <c r="N305" s="22"/>
      <c r="O305" s="22"/>
      <c r="P305" s="22"/>
      <c r="Q305" s="125"/>
      <c r="R305" s="126"/>
      <c r="S305" s="162"/>
      <c r="T305" s="20"/>
      <c r="U305" s="21"/>
      <c r="V305" s="28"/>
    </row>
    <row r="306" spans="1:22" ht="32.25" customHeight="1" x14ac:dyDescent="0.3">
      <c r="A306" s="40" t="str">
        <f t="shared" si="55"/>
        <v/>
      </c>
      <c r="B306" s="172"/>
      <c r="C306" s="19"/>
      <c r="D306" s="20"/>
      <c r="E306" s="41" t="str">
        <f t="shared" si="56"/>
        <v/>
      </c>
      <c r="F306" s="21"/>
      <c r="G306" s="21"/>
      <c r="H306" s="21"/>
      <c r="I306" s="21"/>
      <c r="J306" s="21"/>
      <c r="K306" s="23"/>
      <c r="L306" s="23"/>
      <c r="M306" s="22"/>
      <c r="N306" s="22"/>
      <c r="O306" s="22"/>
      <c r="P306" s="22"/>
      <c r="Q306" s="125"/>
      <c r="R306" s="126"/>
      <c r="S306" s="162"/>
      <c r="T306" s="20"/>
      <c r="U306" s="21"/>
      <c r="V306" s="28"/>
    </row>
    <row r="307" spans="1:22" ht="32.25" customHeight="1" x14ac:dyDescent="0.3">
      <c r="A307" s="40" t="str">
        <f t="shared" si="55"/>
        <v/>
      </c>
      <c r="B307" s="172"/>
      <c r="C307" s="19"/>
      <c r="D307" s="20"/>
      <c r="E307" s="41" t="str">
        <f t="shared" si="56"/>
        <v/>
      </c>
      <c r="F307" s="21"/>
      <c r="G307" s="21"/>
      <c r="H307" s="21"/>
      <c r="I307" s="21"/>
      <c r="J307" s="21"/>
      <c r="K307" s="23"/>
      <c r="L307" s="23"/>
      <c r="M307" s="22"/>
      <c r="N307" s="22"/>
      <c r="O307" s="22"/>
      <c r="P307" s="22"/>
      <c r="Q307" s="125"/>
      <c r="R307" s="126"/>
      <c r="S307" s="162"/>
      <c r="T307" s="20"/>
      <c r="U307" s="21"/>
      <c r="V307" s="28"/>
    </row>
    <row r="308" spans="1:22" ht="32.25" customHeight="1" x14ac:dyDescent="0.3">
      <c r="A308" s="40" t="str">
        <f t="shared" si="55"/>
        <v/>
      </c>
      <c r="B308" s="172"/>
      <c r="C308" s="19"/>
      <c r="D308" s="20"/>
      <c r="E308" s="41" t="str">
        <f t="shared" si="56"/>
        <v/>
      </c>
      <c r="F308" s="21"/>
      <c r="G308" s="21"/>
      <c r="H308" s="21"/>
      <c r="I308" s="21"/>
      <c r="J308" s="21"/>
      <c r="K308" s="23"/>
      <c r="L308" s="23"/>
      <c r="M308" s="22"/>
      <c r="N308" s="22"/>
      <c r="O308" s="22"/>
      <c r="P308" s="22"/>
      <c r="Q308" s="125"/>
      <c r="R308" s="126"/>
      <c r="S308" s="162"/>
      <c r="T308" s="20"/>
      <c r="U308" s="21"/>
      <c r="V308" s="28"/>
    </row>
    <row r="309" spans="1:22" ht="32.25" customHeight="1" x14ac:dyDescent="0.3">
      <c r="A309" s="40" t="str">
        <f t="shared" si="55"/>
        <v/>
      </c>
      <c r="B309" s="172"/>
      <c r="C309" s="19"/>
      <c r="D309" s="20"/>
      <c r="E309" s="41" t="str">
        <f t="shared" si="56"/>
        <v/>
      </c>
      <c r="F309" s="21"/>
      <c r="G309" s="21"/>
      <c r="H309" s="21"/>
      <c r="I309" s="21"/>
      <c r="J309" s="21"/>
      <c r="K309" s="23"/>
      <c r="L309" s="23"/>
      <c r="M309" s="22"/>
      <c r="N309" s="22"/>
      <c r="O309" s="22"/>
      <c r="P309" s="22"/>
      <c r="Q309" s="125"/>
      <c r="R309" s="126"/>
      <c r="S309" s="162"/>
      <c r="T309" s="20"/>
      <c r="U309" s="21"/>
      <c r="V309" s="28"/>
    </row>
    <row r="310" spans="1:22" ht="32.25" customHeight="1" x14ac:dyDescent="0.3">
      <c r="A310" s="40" t="str">
        <f t="shared" si="55"/>
        <v/>
      </c>
      <c r="B310" s="172"/>
      <c r="C310" s="19"/>
      <c r="D310" s="20"/>
      <c r="E310" s="41" t="str">
        <f t="shared" si="56"/>
        <v/>
      </c>
      <c r="F310" s="21"/>
      <c r="G310" s="21"/>
      <c r="H310" s="21"/>
      <c r="I310" s="21"/>
      <c r="J310" s="21"/>
      <c r="K310" s="23"/>
      <c r="L310" s="23"/>
      <c r="M310" s="22"/>
      <c r="N310" s="22"/>
      <c r="O310" s="22"/>
      <c r="P310" s="22"/>
      <c r="Q310" s="125"/>
      <c r="R310" s="126"/>
      <c r="S310" s="162"/>
      <c r="T310" s="20"/>
      <c r="U310" s="21"/>
      <c r="V310" s="28"/>
    </row>
    <row r="311" spans="1:22" ht="32.25" customHeight="1" x14ac:dyDescent="0.3">
      <c r="A311" s="40" t="str">
        <f t="shared" si="55"/>
        <v/>
      </c>
      <c r="B311" s="172"/>
      <c r="C311" s="19"/>
      <c r="D311" s="20"/>
      <c r="E311" s="41" t="str">
        <f t="shared" si="56"/>
        <v/>
      </c>
      <c r="F311" s="21"/>
      <c r="G311" s="21"/>
      <c r="H311" s="21"/>
      <c r="I311" s="21"/>
      <c r="J311" s="21"/>
      <c r="K311" s="23"/>
      <c r="L311" s="23"/>
      <c r="M311" s="22"/>
      <c r="N311" s="22"/>
      <c r="O311" s="22"/>
      <c r="P311" s="22"/>
      <c r="Q311" s="125"/>
      <c r="R311" s="126"/>
      <c r="S311" s="162"/>
      <c r="T311" s="20"/>
      <c r="U311" s="21"/>
      <c r="V311" s="28"/>
    </row>
    <row r="312" spans="1:22" ht="32.25" customHeight="1" x14ac:dyDescent="0.3">
      <c r="A312" s="40" t="str">
        <f t="shared" si="55"/>
        <v/>
      </c>
      <c r="B312" s="172"/>
      <c r="C312" s="19"/>
      <c r="D312" s="20"/>
      <c r="E312" s="41" t="str">
        <f t="shared" si="56"/>
        <v/>
      </c>
      <c r="F312" s="21"/>
      <c r="G312" s="21"/>
      <c r="H312" s="21"/>
      <c r="I312" s="21"/>
      <c r="J312" s="21"/>
      <c r="K312" s="23"/>
      <c r="L312" s="23"/>
      <c r="M312" s="22"/>
      <c r="N312" s="22"/>
      <c r="O312" s="22"/>
      <c r="P312" s="22"/>
      <c r="Q312" s="125"/>
      <c r="R312" s="126"/>
      <c r="S312" s="162"/>
      <c r="T312" s="20"/>
      <c r="U312" s="21"/>
      <c r="V312" s="28"/>
    </row>
    <row r="313" spans="1:22" ht="32.25" customHeight="1" x14ac:dyDescent="0.3">
      <c r="A313" s="40" t="str">
        <f t="shared" si="55"/>
        <v/>
      </c>
      <c r="B313" s="172"/>
      <c r="C313" s="19"/>
      <c r="D313" s="20"/>
      <c r="E313" s="41" t="str">
        <f t="shared" si="56"/>
        <v/>
      </c>
      <c r="F313" s="21"/>
      <c r="G313" s="21"/>
      <c r="H313" s="21"/>
      <c r="I313" s="21"/>
      <c r="J313" s="21"/>
      <c r="K313" s="23"/>
      <c r="L313" s="23"/>
      <c r="M313" s="22"/>
      <c r="N313" s="22"/>
      <c r="O313" s="22"/>
      <c r="P313" s="22"/>
      <c r="Q313" s="125"/>
      <c r="R313" s="126"/>
      <c r="S313" s="162"/>
      <c r="T313" s="20"/>
      <c r="U313" s="29"/>
      <c r="V313" s="30"/>
    </row>
    <row r="314" spans="1:22" ht="32.25" customHeight="1" x14ac:dyDescent="0.3">
      <c r="A314" s="40" t="str">
        <f t="shared" si="55"/>
        <v/>
      </c>
      <c r="B314" s="172"/>
      <c r="C314" s="19"/>
      <c r="D314" s="20"/>
      <c r="E314" s="41" t="str">
        <f t="shared" si="56"/>
        <v/>
      </c>
      <c r="F314" s="21"/>
      <c r="G314" s="21"/>
      <c r="H314" s="21"/>
      <c r="I314" s="21"/>
      <c r="J314" s="21"/>
      <c r="K314" s="23"/>
      <c r="L314" s="23"/>
      <c r="M314" s="22"/>
      <c r="N314" s="22"/>
      <c r="O314" s="22"/>
      <c r="P314" s="22"/>
      <c r="Q314" s="125"/>
      <c r="R314" s="126"/>
      <c r="S314" s="162"/>
      <c r="T314" s="20"/>
      <c r="U314" s="21"/>
      <c r="V314" s="28"/>
    </row>
    <row r="315" spans="1:22" ht="32.25" customHeight="1" x14ac:dyDescent="0.3">
      <c r="A315" s="40" t="str">
        <f t="shared" si="55"/>
        <v/>
      </c>
      <c r="B315" s="172"/>
      <c r="C315" s="19"/>
      <c r="D315" s="20"/>
      <c r="E315" s="41" t="str">
        <f t="shared" si="56"/>
        <v/>
      </c>
      <c r="F315" s="21"/>
      <c r="G315" s="21"/>
      <c r="H315" s="21"/>
      <c r="I315" s="21"/>
      <c r="J315" s="21"/>
      <c r="K315" s="23"/>
      <c r="L315" s="23"/>
      <c r="M315" s="22"/>
      <c r="N315" s="22"/>
      <c r="O315" s="22"/>
      <c r="P315" s="22"/>
      <c r="Q315" s="125"/>
      <c r="R315" s="126"/>
      <c r="S315" s="162"/>
      <c r="T315" s="20"/>
      <c r="U315" s="21"/>
      <c r="V315" s="28"/>
    </row>
    <row r="316" spans="1:22" ht="32.25" customHeight="1" x14ac:dyDescent="0.3">
      <c r="A316" s="40" t="str">
        <f t="shared" si="55"/>
        <v/>
      </c>
      <c r="B316" s="172"/>
      <c r="C316" s="19"/>
      <c r="D316" s="20"/>
      <c r="E316" s="41" t="str">
        <f t="shared" si="56"/>
        <v/>
      </c>
      <c r="F316" s="21"/>
      <c r="G316" s="21"/>
      <c r="H316" s="21"/>
      <c r="I316" s="21"/>
      <c r="J316" s="21"/>
      <c r="K316" s="23"/>
      <c r="L316" s="23"/>
      <c r="M316" s="22"/>
      <c r="N316" s="22"/>
      <c r="O316" s="22"/>
      <c r="P316" s="22"/>
      <c r="Q316" s="125"/>
      <c r="R316" s="126"/>
      <c r="S316" s="162"/>
      <c r="T316" s="20"/>
      <c r="U316" s="21"/>
      <c r="V316" s="28"/>
    </row>
    <row r="317" spans="1:22" ht="32.25" customHeight="1" x14ac:dyDescent="0.3">
      <c r="A317" s="40" t="str">
        <f t="shared" si="55"/>
        <v/>
      </c>
      <c r="B317" s="172"/>
      <c r="C317" s="19"/>
      <c r="D317" s="20"/>
      <c r="E317" s="41" t="str">
        <f t="shared" si="56"/>
        <v/>
      </c>
      <c r="F317" s="21"/>
      <c r="G317" s="21"/>
      <c r="H317" s="21"/>
      <c r="I317" s="21"/>
      <c r="J317" s="21"/>
      <c r="K317" s="23"/>
      <c r="L317" s="23"/>
      <c r="M317" s="22"/>
      <c r="N317" s="22"/>
      <c r="O317" s="22"/>
      <c r="P317" s="22"/>
      <c r="Q317" s="125"/>
      <c r="R317" s="126"/>
      <c r="S317" s="162"/>
      <c r="T317" s="20"/>
      <c r="U317" s="29"/>
      <c r="V317" s="30"/>
    </row>
    <row r="318" spans="1:22" ht="32.25" customHeight="1" x14ac:dyDescent="0.3">
      <c r="A318" s="40" t="str">
        <f t="shared" si="55"/>
        <v/>
      </c>
      <c r="B318" s="172"/>
      <c r="C318" s="19"/>
      <c r="D318" s="20"/>
      <c r="E318" s="41" t="str">
        <f t="shared" si="56"/>
        <v/>
      </c>
      <c r="F318" s="21"/>
      <c r="G318" s="21"/>
      <c r="H318" s="21"/>
      <c r="I318" s="21"/>
      <c r="J318" s="21"/>
      <c r="K318" s="23"/>
      <c r="L318" s="23"/>
      <c r="M318" s="22"/>
      <c r="N318" s="22"/>
      <c r="O318" s="22"/>
      <c r="P318" s="22"/>
      <c r="Q318" s="125"/>
      <c r="R318" s="126"/>
      <c r="S318" s="162"/>
      <c r="T318" s="20"/>
      <c r="U318" s="21"/>
      <c r="V318" s="28"/>
    </row>
    <row r="319" spans="1:22" ht="32.25" customHeight="1" x14ac:dyDescent="0.3">
      <c r="A319" s="40" t="str">
        <f t="shared" si="55"/>
        <v/>
      </c>
      <c r="B319" s="172"/>
      <c r="C319" s="19"/>
      <c r="D319" s="20"/>
      <c r="E319" s="41" t="str">
        <f t="shared" si="56"/>
        <v/>
      </c>
      <c r="F319" s="21"/>
      <c r="G319" s="21"/>
      <c r="H319" s="31"/>
      <c r="I319" s="21"/>
      <c r="J319" s="21"/>
      <c r="K319" s="23"/>
      <c r="L319" s="23"/>
      <c r="M319" s="22"/>
      <c r="N319" s="22"/>
      <c r="O319" s="22"/>
      <c r="P319" s="22"/>
      <c r="Q319" s="125"/>
      <c r="R319" s="126"/>
      <c r="S319" s="162"/>
      <c r="T319" s="20"/>
      <c r="U319" s="21"/>
      <c r="V319" s="28"/>
    </row>
    <row r="320" spans="1:22" ht="32.25" customHeight="1" x14ac:dyDescent="0.3">
      <c r="A320" s="40" t="str">
        <f t="shared" si="55"/>
        <v/>
      </c>
      <c r="B320" s="172"/>
      <c r="C320" s="19"/>
      <c r="D320" s="20"/>
      <c r="E320" s="41" t="str">
        <f t="shared" si="56"/>
        <v/>
      </c>
      <c r="F320" s="21"/>
      <c r="G320" s="21"/>
      <c r="H320" s="21"/>
      <c r="I320" s="21"/>
      <c r="J320" s="21"/>
      <c r="K320" s="23"/>
      <c r="L320" s="23"/>
      <c r="M320" s="22"/>
      <c r="N320" s="22"/>
      <c r="O320" s="22"/>
      <c r="P320" s="22"/>
      <c r="Q320" s="125"/>
      <c r="R320" s="126"/>
      <c r="S320" s="162"/>
      <c r="T320" s="20"/>
      <c r="U320" s="21"/>
      <c r="V320" s="28"/>
    </row>
    <row r="321" spans="1:22" ht="32.25" customHeight="1" x14ac:dyDescent="0.3">
      <c r="A321" s="40" t="str">
        <f t="shared" si="55"/>
        <v/>
      </c>
      <c r="B321" s="172"/>
      <c r="C321" s="19"/>
      <c r="D321" s="20"/>
      <c r="E321" s="41" t="str">
        <f t="shared" si="56"/>
        <v/>
      </c>
      <c r="F321" s="21"/>
      <c r="G321" s="21"/>
      <c r="H321" s="21"/>
      <c r="I321" s="21"/>
      <c r="J321" s="21"/>
      <c r="K321" s="23"/>
      <c r="L321" s="23"/>
      <c r="M321" s="22"/>
      <c r="N321" s="22"/>
      <c r="O321" s="22"/>
      <c r="P321" s="22"/>
      <c r="Q321" s="125"/>
      <c r="R321" s="126"/>
      <c r="S321" s="162"/>
      <c r="T321" s="20"/>
      <c r="U321" s="21"/>
      <c r="V321" s="28"/>
    </row>
    <row r="322" spans="1:22" ht="32.25" customHeight="1" x14ac:dyDescent="0.3">
      <c r="A322" s="40" t="str">
        <f t="shared" si="55"/>
        <v/>
      </c>
      <c r="B322" s="172"/>
      <c r="C322" s="19"/>
      <c r="D322" s="20"/>
      <c r="E322" s="41" t="str">
        <f t="shared" si="56"/>
        <v/>
      </c>
      <c r="F322" s="21"/>
      <c r="G322" s="21"/>
      <c r="H322" s="21"/>
      <c r="I322" s="21"/>
      <c r="J322" s="21"/>
      <c r="K322" s="23"/>
      <c r="L322" s="23"/>
      <c r="M322" s="22"/>
      <c r="N322" s="22"/>
      <c r="O322" s="22"/>
      <c r="P322" s="22"/>
      <c r="Q322" s="125"/>
      <c r="R322" s="126"/>
      <c r="S322" s="162"/>
      <c r="T322" s="20"/>
      <c r="U322" s="21"/>
      <c r="V322" s="28"/>
    </row>
    <row r="323" spans="1:22" ht="32.25" customHeight="1" x14ac:dyDescent="0.3">
      <c r="A323" s="40" t="str">
        <f t="shared" si="55"/>
        <v/>
      </c>
      <c r="B323" s="172"/>
      <c r="C323" s="19"/>
      <c r="D323" s="20"/>
      <c r="E323" s="41" t="str">
        <f t="shared" si="56"/>
        <v/>
      </c>
      <c r="F323" s="21"/>
      <c r="G323" s="21"/>
      <c r="H323" s="21"/>
      <c r="I323" s="21"/>
      <c r="J323" s="21"/>
      <c r="K323" s="23"/>
      <c r="L323" s="23"/>
      <c r="M323" s="22"/>
      <c r="N323" s="22"/>
      <c r="O323" s="22"/>
      <c r="P323" s="22"/>
      <c r="Q323" s="125"/>
      <c r="R323" s="126"/>
      <c r="S323" s="162"/>
      <c r="T323" s="20"/>
      <c r="U323" s="21"/>
      <c r="V323" s="28"/>
    </row>
    <row r="324" spans="1:22" ht="21" x14ac:dyDescent="0.3">
      <c r="A324" s="42"/>
      <c r="B324" s="173"/>
      <c r="C324" s="43">
        <f t="shared" ref="C324" si="57">SUM(C292:C323)</f>
        <v>0</v>
      </c>
      <c r="D324" s="44">
        <f t="shared" ref="D324" si="58">SUM(D292:D323)</f>
        <v>0</v>
      </c>
      <c r="E324" s="43">
        <f t="shared" ref="E324" si="59">SUM(E292:E323)</f>
        <v>0</v>
      </c>
      <c r="F324" s="45">
        <f t="shared" ref="F324" si="60">SUM(F292:F323)</f>
        <v>0</v>
      </c>
      <c r="G324" s="45">
        <f t="shared" ref="G324" si="61">SUM(G292:G323)</f>
        <v>0</v>
      </c>
      <c r="H324" s="45">
        <f t="shared" ref="H324" si="62">SUM(H292:H323)</f>
        <v>0</v>
      </c>
      <c r="I324" s="46">
        <f t="shared" ref="I324" si="63">SUM(I292:I323)</f>
        <v>0</v>
      </c>
      <c r="J324" s="46">
        <f t="shared" ref="J324" si="64">SUM(J292:J323)</f>
        <v>0</v>
      </c>
      <c r="K324" s="47" t="s">
        <v>53</v>
      </c>
      <c r="L324" s="48" t="s">
        <v>54</v>
      </c>
      <c r="M324" s="49">
        <f>SUM(M292:M323)</f>
        <v>0</v>
      </c>
      <c r="N324" s="49">
        <f>SUM(N292:N323)</f>
        <v>0</v>
      </c>
      <c r="O324" s="50">
        <f>SUM(O292:O323)</f>
        <v>0</v>
      </c>
      <c r="P324" s="50">
        <f>SUM(P292:P323)</f>
        <v>0</v>
      </c>
      <c r="Q324" s="135">
        <f>SUM(Q292:Q323)</f>
        <v>0</v>
      </c>
      <c r="R324" s="136"/>
      <c r="S324" s="156"/>
      <c r="U324" s="10"/>
      <c r="V324" s="15"/>
    </row>
    <row r="325" spans="1:22" x14ac:dyDescent="0.35">
      <c r="A325" s="103"/>
      <c r="B325" s="174"/>
      <c r="C325" s="104"/>
      <c r="D325" s="83"/>
      <c r="E325" s="83"/>
      <c r="F325" s="84"/>
      <c r="G325" s="85"/>
      <c r="H325" s="11"/>
      <c r="I325" s="11"/>
      <c r="J325" s="51"/>
      <c r="K325" s="52" t="s">
        <v>32</v>
      </c>
      <c r="L325" s="53" t="s">
        <v>33</v>
      </c>
      <c r="M325" s="75">
        <f>(M324*0.6)+(N324*0.25)+SUM(O292:R323)+M278</f>
        <v>0</v>
      </c>
      <c r="N325" s="78"/>
      <c r="O325" s="78"/>
      <c r="P325" s="78"/>
      <c r="Q325" s="127"/>
      <c r="R325" s="128"/>
      <c r="S325" s="156"/>
      <c r="U325" s="10"/>
      <c r="V325" s="15"/>
    </row>
    <row r="326" spans="1:22" x14ac:dyDescent="0.35">
      <c r="A326" s="54" t="s">
        <v>50</v>
      </c>
      <c r="B326" s="175"/>
      <c r="C326" s="56"/>
      <c r="D326" s="55"/>
      <c r="E326" s="57" t="s">
        <v>51</v>
      </c>
      <c r="F326" s="55"/>
      <c r="G326" s="55"/>
      <c r="H326" s="65"/>
      <c r="I326" s="55"/>
      <c r="J326" s="51"/>
      <c r="K326" s="55"/>
      <c r="L326" s="51"/>
      <c r="M326" s="72"/>
      <c r="N326" s="58"/>
      <c r="O326" s="58"/>
      <c r="P326" s="58"/>
      <c r="Q326" s="129"/>
      <c r="R326" s="130"/>
      <c r="S326" s="156"/>
      <c r="U326" s="10"/>
      <c r="V326" s="2" t="s">
        <v>12</v>
      </c>
    </row>
    <row r="327" spans="1:22" x14ac:dyDescent="0.35">
      <c r="A327" s="59"/>
      <c r="B327" s="176" t="s">
        <v>2</v>
      </c>
      <c r="C327" s="11"/>
      <c r="D327" s="11"/>
      <c r="E327" s="12" t="s">
        <v>2</v>
      </c>
      <c r="F327" s="11"/>
      <c r="G327" s="11"/>
      <c r="H327" s="141" t="s">
        <v>34</v>
      </c>
      <c r="I327" s="142"/>
      <c r="J327" s="70"/>
      <c r="K327" s="69" t="s">
        <v>34</v>
      </c>
      <c r="L327" s="66"/>
      <c r="M327" s="73"/>
      <c r="N327" s="18"/>
      <c r="O327" s="18"/>
      <c r="P327" s="18"/>
      <c r="Q327" s="131"/>
      <c r="R327" s="132"/>
      <c r="S327" s="156"/>
      <c r="V327" s="10" t="s">
        <v>35</v>
      </c>
    </row>
    <row r="328" spans="1:22" x14ac:dyDescent="0.35">
      <c r="A328" s="59"/>
      <c r="B328" s="177"/>
      <c r="C328" s="11"/>
      <c r="D328" s="11"/>
      <c r="E328" s="13"/>
      <c r="F328" s="11"/>
      <c r="G328" s="11"/>
      <c r="H328" s="59"/>
      <c r="I328" s="11"/>
      <c r="J328" s="66"/>
      <c r="K328" s="11"/>
      <c r="L328" s="66"/>
      <c r="M328" s="73"/>
      <c r="N328" s="18"/>
      <c r="O328" s="18"/>
      <c r="P328" s="18"/>
      <c r="Q328" s="131"/>
      <c r="R328" s="132"/>
      <c r="S328" s="156"/>
      <c r="V328" s="9" t="s">
        <v>36</v>
      </c>
    </row>
    <row r="329" spans="1:22" x14ac:dyDescent="0.35">
      <c r="A329" s="60"/>
      <c r="B329" s="178" t="s">
        <v>52</v>
      </c>
      <c r="C329" s="62"/>
      <c r="D329" s="63"/>
      <c r="E329" s="61" t="s">
        <v>52</v>
      </c>
      <c r="F329" s="63"/>
      <c r="G329" s="63"/>
      <c r="H329" s="67" t="s">
        <v>37</v>
      </c>
      <c r="I329" s="63"/>
      <c r="J329" s="68"/>
      <c r="K329" s="61" t="s">
        <v>38</v>
      </c>
      <c r="L329" s="68"/>
      <c r="M329" s="74"/>
      <c r="N329" s="64"/>
      <c r="O329" s="64"/>
      <c r="P329" s="64"/>
      <c r="Q329" s="139"/>
      <c r="R329" s="140"/>
      <c r="S329" s="156"/>
      <c r="V329" s="2" t="s">
        <v>39</v>
      </c>
    </row>
    <row r="331" spans="1:22" x14ac:dyDescent="0.3">
      <c r="H331" s="4" t="s">
        <v>0</v>
      </c>
      <c r="S331" s="156"/>
      <c r="T331" s="5" t="s">
        <v>1</v>
      </c>
      <c r="U331" s="71"/>
    </row>
    <row r="333" spans="1:22" x14ac:dyDescent="0.3">
      <c r="A333" s="2" t="s">
        <v>2</v>
      </c>
      <c r="B333" s="143" t="str">
        <f>IF(B286="","",B286)</f>
        <v>Loh Mun Whye</v>
      </c>
      <c r="C333" s="143"/>
      <c r="D333" s="143"/>
      <c r="E333" s="143"/>
      <c r="F333" s="2" t="s">
        <v>3</v>
      </c>
      <c r="H333" s="144">
        <f>IF(H286="","",H286)</f>
        <v>11000480</v>
      </c>
      <c r="I333" s="145"/>
      <c r="J333" s="145"/>
      <c r="K333" s="6" t="s">
        <v>40</v>
      </c>
      <c r="L333" s="71"/>
      <c r="N333" s="17"/>
      <c r="S333" s="156"/>
      <c r="V333" s="10" t="s">
        <v>285</v>
      </c>
    </row>
    <row r="335" spans="1:22" ht="15.6" x14ac:dyDescent="0.3">
      <c r="A335" s="32"/>
      <c r="B335" s="168"/>
      <c r="C335" s="33"/>
      <c r="D335" s="33" t="s">
        <v>4</v>
      </c>
      <c r="E335" s="34" t="s">
        <v>5</v>
      </c>
      <c r="F335" s="34" t="s">
        <v>6</v>
      </c>
      <c r="G335" s="33" t="s">
        <v>6</v>
      </c>
      <c r="H335" s="33" t="s">
        <v>6</v>
      </c>
      <c r="I335" s="33" t="s">
        <v>6</v>
      </c>
      <c r="J335" s="96"/>
      <c r="K335" s="146" t="s">
        <v>7</v>
      </c>
      <c r="L335" s="147"/>
      <c r="M335" s="147"/>
      <c r="N335" s="147"/>
      <c r="O335" s="147"/>
      <c r="P335" s="147"/>
      <c r="Q335" s="147"/>
      <c r="R335" s="148"/>
      <c r="S335" s="163" t="s">
        <v>56</v>
      </c>
      <c r="T335" s="122" t="s">
        <v>55</v>
      </c>
      <c r="U335" s="122" t="s">
        <v>11</v>
      </c>
      <c r="V335" s="122" t="s">
        <v>12</v>
      </c>
    </row>
    <row r="336" spans="1:22" ht="14.4" x14ac:dyDescent="0.3">
      <c r="A336" s="7"/>
      <c r="B336" s="169"/>
      <c r="C336" s="8"/>
      <c r="D336" s="8" t="s">
        <v>8</v>
      </c>
      <c r="E336" s="8" t="s">
        <v>9</v>
      </c>
      <c r="F336" s="97" t="s">
        <v>280</v>
      </c>
      <c r="G336" s="8" t="s">
        <v>46</v>
      </c>
      <c r="H336" s="98" t="s">
        <v>281</v>
      </c>
      <c r="I336" s="98" t="s">
        <v>282</v>
      </c>
      <c r="J336" s="8"/>
      <c r="K336" s="149" t="s">
        <v>10</v>
      </c>
      <c r="L336" s="150"/>
      <c r="M336" s="150"/>
      <c r="N336" s="150"/>
      <c r="O336" s="150"/>
      <c r="P336" s="150"/>
      <c r="Q336" s="150"/>
      <c r="R336" s="151"/>
      <c r="S336" s="164"/>
      <c r="T336" s="123"/>
      <c r="U336" s="123"/>
      <c r="V336" s="123"/>
    </row>
    <row r="337" spans="1:22" ht="14.4" x14ac:dyDescent="0.3">
      <c r="A337" s="34" t="s">
        <v>13</v>
      </c>
      <c r="B337" s="170" t="s">
        <v>14</v>
      </c>
      <c r="C337" s="36" t="s">
        <v>15</v>
      </c>
      <c r="D337" s="25" t="s">
        <v>16</v>
      </c>
      <c r="E337" s="38" t="s">
        <v>17</v>
      </c>
      <c r="F337" s="99" t="s">
        <v>47</v>
      </c>
      <c r="G337" s="25" t="s">
        <v>48</v>
      </c>
      <c r="H337" s="100" t="s">
        <v>48</v>
      </c>
      <c r="I337" s="100" t="s">
        <v>48</v>
      </c>
      <c r="J337" s="25"/>
      <c r="K337" s="152" t="s">
        <v>18</v>
      </c>
      <c r="L337" s="152"/>
      <c r="M337" s="24" t="s">
        <v>19</v>
      </c>
      <c r="N337" s="24" t="s">
        <v>19</v>
      </c>
      <c r="O337" s="24" t="s">
        <v>20</v>
      </c>
      <c r="P337" s="24" t="s">
        <v>21</v>
      </c>
      <c r="Q337" s="133" t="s">
        <v>22</v>
      </c>
      <c r="R337" s="134"/>
      <c r="S337" s="164"/>
      <c r="T337" s="123"/>
      <c r="U337" s="123"/>
      <c r="V337" s="123"/>
    </row>
    <row r="338" spans="1:22" ht="28.8" x14ac:dyDescent="0.3">
      <c r="A338" s="35"/>
      <c r="B338" s="171"/>
      <c r="C338" s="37" t="s">
        <v>23</v>
      </c>
      <c r="D338" s="79" t="s">
        <v>24</v>
      </c>
      <c r="E338" s="39" t="s">
        <v>25</v>
      </c>
      <c r="F338" s="101" t="s">
        <v>26</v>
      </c>
      <c r="G338" s="79" t="s">
        <v>49</v>
      </c>
      <c r="H338" s="102" t="s">
        <v>283</v>
      </c>
      <c r="I338" s="102" t="s">
        <v>284</v>
      </c>
      <c r="J338" s="79"/>
      <c r="K338" s="25" t="s">
        <v>27</v>
      </c>
      <c r="L338" s="25" t="s">
        <v>28</v>
      </c>
      <c r="M338" s="26" t="s">
        <v>29</v>
      </c>
      <c r="N338" s="27" t="s">
        <v>30</v>
      </c>
      <c r="O338" s="26"/>
      <c r="P338" s="26" t="s">
        <v>31</v>
      </c>
      <c r="Q338" s="137"/>
      <c r="R338" s="138"/>
      <c r="S338" s="165"/>
      <c r="T338" s="124"/>
      <c r="U338" s="124"/>
      <c r="V338" s="124"/>
    </row>
    <row r="339" spans="1:22" ht="32.25" customHeight="1" x14ac:dyDescent="0.3">
      <c r="A339" s="40" t="str">
        <f>IF(B339&lt;&gt;"",TEXT(B339,"ddd"),"")</f>
        <v/>
      </c>
      <c r="B339" s="172"/>
      <c r="C339" s="19"/>
      <c r="D339" s="20"/>
      <c r="E339" s="41" t="str">
        <f>IF(B339="","",SUM(C339,D339))</f>
        <v/>
      </c>
      <c r="F339" s="21"/>
      <c r="G339" s="21"/>
      <c r="H339" s="21"/>
      <c r="I339" s="21"/>
      <c r="J339" s="21"/>
      <c r="K339" s="23"/>
      <c r="L339" s="23"/>
      <c r="M339" s="22"/>
      <c r="N339" s="22"/>
      <c r="O339" s="22"/>
      <c r="P339" s="22"/>
      <c r="Q339" s="125"/>
      <c r="R339" s="126"/>
      <c r="S339" s="162"/>
      <c r="T339" s="20"/>
      <c r="U339" s="21"/>
      <c r="V339" s="28"/>
    </row>
    <row r="340" spans="1:22" ht="32.25" customHeight="1" x14ac:dyDescent="0.3">
      <c r="A340" s="40" t="str">
        <f t="shared" ref="A340:A370" si="65">IF(B340&lt;&gt;"",TEXT(B340,"ddd"),"")</f>
        <v/>
      </c>
      <c r="B340" s="172"/>
      <c r="C340" s="19"/>
      <c r="D340" s="20"/>
      <c r="E340" s="41" t="str">
        <f t="shared" ref="E340:E370" si="66">IF(B340="","",SUM(C340,D340))</f>
        <v/>
      </c>
      <c r="F340" s="21"/>
      <c r="G340" s="21"/>
      <c r="H340" s="21"/>
      <c r="I340" s="21"/>
      <c r="J340" s="21"/>
      <c r="K340" s="23"/>
      <c r="L340" s="23"/>
      <c r="M340" s="22"/>
      <c r="N340" s="22"/>
      <c r="O340" s="22"/>
      <c r="P340" s="22"/>
      <c r="Q340" s="125"/>
      <c r="R340" s="126"/>
      <c r="S340" s="162"/>
      <c r="T340" s="20"/>
      <c r="U340" s="21"/>
      <c r="V340" s="28"/>
    </row>
    <row r="341" spans="1:22" ht="32.25" customHeight="1" x14ac:dyDescent="0.3">
      <c r="A341" s="40" t="str">
        <f t="shared" si="65"/>
        <v/>
      </c>
      <c r="B341" s="172"/>
      <c r="C341" s="19"/>
      <c r="D341" s="20"/>
      <c r="E341" s="41" t="str">
        <f t="shared" si="66"/>
        <v/>
      </c>
      <c r="F341" s="21"/>
      <c r="G341" s="21"/>
      <c r="H341" s="21"/>
      <c r="I341" s="21"/>
      <c r="J341" s="21"/>
      <c r="K341" s="23"/>
      <c r="L341" s="23"/>
      <c r="M341" s="22"/>
      <c r="N341" s="22"/>
      <c r="O341" s="22"/>
      <c r="P341" s="22"/>
      <c r="Q341" s="125"/>
      <c r="R341" s="126"/>
      <c r="S341" s="162"/>
      <c r="T341" s="20"/>
      <c r="U341" s="21"/>
      <c r="V341" s="28"/>
    </row>
    <row r="342" spans="1:22" ht="32.25" customHeight="1" x14ac:dyDescent="0.3">
      <c r="A342" s="40" t="str">
        <f t="shared" si="65"/>
        <v/>
      </c>
      <c r="B342" s="172"/>
      <c r="C342" s="19"/>
      <c r="D342" s="20"/>
      <c r="E342" s="41" t="str">
        <f t="shared" si="66"/>
        <v/>
      </c>
      <c r="F342" s="21"/>
      <c r="G342" s="21"/>
      <c r="H342" s="21"/>
      <c r="I342" s="21"/>
      <c r="J342" s="21"/>
      <c r="K342" s="23"/>
      <c r="L342" s="23"/>
      <c r="M342" s="22"/>
      <c r="N342" s="22"/>
      <c r="O342" s="22"/>
      <c r="P342" s="22"/>
      <c r="Q342" s="125"/>
      <c r="R342" s="126"/>
      <c r="S342" s="162"/>
      <c r="T342" s="20"/>
      <c r="U342" s="21"/>
      <c r="V342" s="28"/>
    </row>
    <row r="343" spans="1:22" ht="32.25" customHeight="1" x14ac:dyDescent="0.3">
      <c r="A343" s="40" t="str">
        <f t="shared" si="65"/>
        <v/>
      </c>
      <c r="B343" s="172"/>
      <c r="C343" s="19"/>
      <c r="D343" s="20"/>
      <c r="E343" s="41" t="str">
        <f t="shared" si="66"/>
        <v/>
      </c>
      <c r="F343" s="21"/>
      <c r="G343" s="21"/>
      <c r="H343" s="21"/>
      <c r="I343" s="21"/>
      <c r="J343" s="21"/>
      <c r="K343" s="23"/>
      <c r="L343" s="23"/>
      <c r="M343" s="22"/>
      <c r="N343" s="22"/>
      <c r="O343" s="22"/>
      <c r="P343" s="22"/>
      <c r="Q343" s="125"/>
      <c r="R343" s="126"/>
      <c r="S343" s="162"/>
      <c r="T343" s="20"/>
      <c r="U343" s="21"/>
      <c r="V343" s="28"/>
    </row>
    <row r="344" spans="1:22" ht="32.25" customHeight="1" x14ac:dyDescent="0.3">
      <c r="A344" s="40" t="str">
        <f t="shared" si="65"/>
        <v/>
      </c>
      <c r="B344" s="172"/>
      <c r="C344" s="19"/>
      <c r="D344" s="20"/>
      <c r="E344" s="41" t="str">
        <f t="shared" si="66"/>
        <v/>
      </c>
      <c r="F344" s="21"/>
      <c r="G344" s="21"/>
      <c r="H344" s="21"/>
      <c r="I344" s="21"/>
      <c r="J344" s="21"/>
      <c r="K344" s="23"/>
      <c r="L344" s="23"/>
      <c r="M344" s="22"/>
      <c r="N344" s="22"/>
      <c r="O344" s="22"/>
      <c r="P344" s="22"/>
      <c r="Q344" s="125"/>
      <c r="R344" s="126"/>
      <c r="S344" s="162"/>
      <c r="T344" s="20"/>
      <c r="U344" s="21"/>
      <c r="V344" s="28"/>
    </row>
    <row r="345" spans="1:22" ht="32.25" customHeight="1" x14ac:dyDescent="0.3">
      <c r="A345" s="40" t="str">
        <f t="shared" si="65"/>
        <v/>
      </c>
      <c r="B345" s="172"/>
      <c r="C345" s="19"/>
      <c r="D345" s="20"/>
      <c r="E345" s="41" t="str">
        <f t="shared" si="66"/>
        <v/>
      </c>
      <c r="F345" s="21"/>
      <c r="G345" s="21"/>
      <c r="H345" s="21"/>
      <c r="I345" s="21"/>
      <c r="J345" s="21"/>
      <c r="K345" s="23"/>
      <c r="L345" s="23"/>
      <c r="M345" s="22"/>
      <c r="N345" s="22"/>
      <c r="O345" s="22"/>
      <c r="P345" s="22"/>
      <c r="Q345" s="125"/>
      <c r="R345" s="126"/>
      <c r="S345" s="162"/>
      <c r="T345" s="20"/>
      <c r="U345" s="21"/>
      <c r="V345" s="28"/>
    </row>
    <row r="346" spans="1:22" ht="32.25" customHeight="1" x14ac:dyDescent="0.3">
      <c r="A346" s="40" t="str">
        <f t="shared" si="65"/>
        <v/>
      </c>
      <c r="B346" s="172"/>
      <c r="C346" s="19"/>
      <c r="D346" s="20"/>
      <c r="E346" s="41" t="str">
        <f t="shared" si="66"/>
        <v/>
      </c>
      <c r="F346" s="21"/>
      <c r="G346" s="21"/>
      <c r="H346" s="21"/>
      <c r="I346" s="21"/>
      <c r="J346" s="21"/>
      <c r="K346" s="23"/>
      <c r="L346" s="23"/>
      <c r="M346" s="22"/>
      <c r="N346" s="22"/>
      <c r="O346" s="22"/>
      <c r="P346" s="22"/>
      <c r="Q346" s="125"/>
      <c r="R346" s="126"/>
      <c r="S346" s="162"/>
      <c r="T346" s="20"/>
      <c r="U346" s="21"/>
      <c r="V346" s="28"/>
    </row>
    <row r="347" spans="1:22" ht="32.25" customHeight="1" x14ac:dyDescent="0.3">
      <c r="A347" s="40" t="str">
        <f t="shared" si="65"/>
        <v/>
      </c>
      <c r="B347" s="172"/>
      <c r="C347" s="19"/>
      <c r="D347" s="20"/>
      <c r="E347" s="41" t="str">
        <f t="shared" si="66"/>
        <v/>
      </c>
      <c r="F347" s="21"/>
      <c r="G347" s="21"/>
      <c r="H347" s="21"/>
      <c r="I347" s="21"/>
      <c r="J347" s="21"/>
      <c r="K347" s="23"/>
      <c r="L347" s="23"/>
      <c r="M347" s="22"/>
      <c r="N347" s="22"/>
      <c r="O347" s="22"/>
      <c r="P347" s="22"/>
      <c r="Q347" s="125"/>
      <c r="R347" s="126"/>
      <c r="S347" s="162"/>
      <c r="T347" s="20"/>
      <c r="U347" s="21"/>
      <c r="V347" s="28"/>
    </row>
    <row r="348" spans="1:22" ht="32.25" customHeight="1" x14ac:dyDescent="0.3">
      <c r="A348" s="40" t="str">
        <f t="shared" si="65"/>
        <v/>
      </c>
      <c r="B348" s="172"/>
      <c r="C348" s="19"/>
      <c r="D348" s="20"/>
      <c r="E348" s="41" t="str">
        <f t="shared" si="66"/>
        <v/>
      </c>
      <c r="F348" s="21"/>
      <c r="G348" s="21"/>
      <c r="H348" s="21"/>
      <c r="I348" s="21"/>
      <c r="J348" s="21"/>
      <c r="K348" s="23"/>
      <c r="L348" s="23"/>
      <c r="M348" s="22"/>
      <c r="N348" s="22"/>
      <c r="O348" s="22"/>
      <c r="P348" s="22"/>
      <c r="Q348" s="125"/>
      <c r="R348" s="126"/>
      <c r="S348" s="162"/>
      <c r="T348" s="20"/>
      <c r="U348" s="21"/>
      <c r="V348" s="28"/>
    </row>
    <row r="349" spans="1:22" ht="32.25" customHeight="1" x14ac:dyDescent="0.3">
      <c r="A349" s="40" t="str">
        <f t="shared" si="65"/>
        <v/>
      </c>
      <c r="B349" s="172"/>
      <c r="C349" s="19"/>
      <c r="D349" s="20"/>
      <c r="E349" s="41" t="str">
        <f t="shared" si="66"/>
        <v/>
      </c>
      <c r="F349" s="21"/>
      <c r="G349" s="21"/>
      <c r="H349" s="21"/>
      <c r="I349" s="21"/>
      <c r="J349" s="21"/>
      <c r="K349" s="23"/>
      <c r="L349" s="23"/>
      <c r="M349" s="22"/>
      <c r="N349" s="22"/>
      <c r="O349" s="22"/>
      <c r="P349" s="22"/>
      <c r="Q349" s="125"/>
      <c r="R349" s="126"/>
      <c r="S349" s="162"/>
      <c r="T349" s="20"/>
      <c r="U349" s="21"/>
      <c r="V349" s="28"/>
    </row>
    <row r="350" spans="1:22" ht="32.25" customHeight="1" x14ac:dyDescent="0.3">
      <c r="A350" s="40" t="str">
        <f t="shared" si="65"/>
        <v/>
      </c>
      <c r="B350" s="172"/>
      <c r="C350" s="19"/>
      <c r="D350" s="20"/>
      <c r="E350" s="41" t="str">
        <f t="shared" si="66"/>
        <v/>
      </c>
      <c r="F350" s="21"/>
      <c r="G350" s="21"/>
      <c r="H350" s="21"/>
      <c r="I350" s="21"/>
      <c r="J350" s="21"/>
      <c r="K350" s="23"/>
      <c r="L350" s="23"/>
      <c r="M350" s="22"/>
      <c r="N350" s="22"/>
      <c r="O350" s="22"/>
      <c r="P350" s="22"/>
      <c r="Q350" s="125"/>
      <c r="R350" s="126"/>
      <c r="S350" s="162"/>
      <c r="T350" s="20"/>
      <c r="U350" s="21"/>
      <c r="V350" s="28"/>
    </row>
    <row r="351" spans="1:22" ht="32.25" customHeight="1" x14ac:dyDescent="0.3">
      <c r="A351" s="40" t="str">
        <f t="shared" si="65"/>
        <v/>
      </c>
      <c r="B351" s="172"/>
      <c r="C351" s="19"/>
      <c r="D351" s="20"/>
      <c r="E351" s="41" t="str">
        <f t="shared" si="66"/>
        <v/>
      </c>
      <c r="F351" s="21"/>
      <c r="G351" s="21"/>
      <c r="H351" s="21"/>
      <c r="I351" s="21"/>
      <c r="J351" s="21"/>
      <c r="K351" s="23"/>
      <c r="L351" s="23"/>
      <c r="M351" s="22"/>
      <c r="N351" s="22"/>
      <c r="O351" s="22"/>
      <c r="P351" s="22"/>
      <c r="Q351" s="125"/>
      <c r="R351" s="126"/>
      <c r="S351" s="162"/>
      <c r="T351" s="20"/>
      <c r="U351" s="21"/>
      <c r="V351" s="28"/>
    </row>
    <row r="352" spans="1:22" ht="32.25" customHeight="1" x14ac:dyDescent="0.3">
      <c r="A352" s="40" t="str">
        <f t="shared" si="65"/>
        <v/>
      </c>
      <c r="B352" s="172"/>
      <c r="C352" s="19"/>
      <c r="D352" s="20"/>
      <c r="E352" s="41" t="str">
        <f t="shared" si="66"/>
        <v/>
      </c>
      <c r="F352" s="21"/>
      <c r="G352" s="21"/>
      <c r="H352" s="21"/>
      <c r="I352" s="21"/>
      <c r="J352" s="21"/>
      <c r="K352" s="23"/>
      <c r="L352" s="23"/>
      <c r="M352" s="22"/>
      <c r="N352" s="22"/>
      <c r="O352" s="22"/>
      <c r="P352" s="22"/>
      <c r="Q352" s="125"/>
      <c r="R352" s="126"/>
      <c r="S352" s="162"/>
      <c r="T352" s="20"/>
      <c r="U352" s="21"/>
      <c r="V352" s="28"/>
    </row>
    <row r="353" spans="1:22" ht="32.25" customHeight="1" x14ac:dyDescent="0.3">
      <c r="A353" s="40" t="str">
        <f t="shared" si="65"/>
        <v/>
      </c>
      <c r="B353" s="172"/>
      <c r="C353" s="19"/>
      <c r="D353" s="20"/>
      <c r="E353" s="41" t="str">
        <f t="shared" si="66"/>
        <v/>
      </c>
      <c r="F353" s="21"/>
      <c r="G353" s="21"/>
      <c r="H353" s="21"/>
      <c r="I353" s="21"/>
      <c r="J353" s="21"/>
      <c r="K353" s="23"/>
      <c r="L353" s="23"/>
      <c r="M353" s="22"/>
      <c r="N353" s="22"/>
      <c r="O353" s="22"/>
      <c r="P353" s="22"/>
      <c r="Q353" s="125"/>
      <c r="R353" s="126"/>
      <c r="S353" s="162"/>
      <c r="T353" s="20"/>
      <c r="U353" s="21"/>
      <c r="V353" s="28"/>
    </row>
    <row r="354" spans="1:22" ht="32.25" customHeight="1" x14ac:dyDescent="0.3">
      <c r="A354" s="40" t="str">
        <f t="shared" si="65"/>
        <v/>
      </c>
      <c r="B354" s="172"/>
      <c r="C354" s="19"/>
      <c r="D354" s="20"/>
      <c r="E354" s="41" t="str">
        <f t="shared" si="66"/>
        <v/>
      </c>
      <c r="F354" s="21"/>
      <c r="G354" s="21"/>
      <c r="H354" s="21"/>
      <c r="I354" s="21"/>
      <c r="J354" s="21"/>
      <c r="K354" s="23"/>
      <c r="L354" s="23"/>
      <c r="M354" s="22"/>
      <c r="N354" s="22"/>
      <c r="O354" s="22"/>
      <c r="P354" s="22"/>
      <c r="Q354" s="125"/>
      <c r="R354" s="126"/>
      <c r="S354" s="162"/>
      <c r="T354" s="20"/>
      <c r="U354" s="21"/>
      <c r="V354" s="28"/>
    </row>
    <row r="355" spans="1:22" ht="32.25" customHeight="1" x14ac:dyDescent="0.3">
      <c r="A355" s="40" t="str">
        <f t="shared" si="65"/>
        <v/>
      </c>
      <c r="B355" s="172"/>
      <c r="C355" s="19"/>
      <c r="D355" s="20"/>
      <c r="E355" s="41" t="str">
        <f t="shared" si="66"/>
        <v/>
      </c>
      <c r="F355" s="21"/>
      <c r="G355" s="21"/>
      <c r="H355" s="21"/>
      <c r="I355" s="21"/>
      <c r="J355" s="21"/>
      <c r="K355" s="23"/>
      <c r="L355" s="23"/>
      <c r="M355" s="22"/>
      <c r="N355" s="22"/>
      <c r="O355" s="22"/>
      <c r="P355" s="22"/>
      <c r="Q355" s="125"/>
      <c r="R355" s="126"/>
      <c r="S355" s="162"/>
      <c r="T355" s="20"/>
      <c r="U355" s="21"/>
      <c r="V355" s="28"/>
    </row>
    <row r="356" spans="1:22" ht="32.25" customHeight="1" x14ac:dyDescent="0.3">
      <c r="A356" s="40" t="str">
        <f t="shared" si="65"/>
        <v/>
      </c>
      <c r="B356" s="172"/>
      <c r="C356" s="19"/>
      <c r="D356" s="20"/>
      <c r="E356" s="41" t="str">
        <f t="shared" si="66"/>
        <v/>
      </c>
      <c r="F356" s="21"/>
      <c r="G356" s="21"/>
      <c r="H356" s="21"/>
      <c r="I356" s="21"/>
      <c r="J356" s="21"/>
      <c r="K356" s="23"/>
      <c r="L356" s="23"/>
      <c r="M356" s="22"/>
      <c r="N356" s="22"/>
      <c r="O356" s="22"/>
      <c r="P356" s="22"/>
      <c r="Q356" s="125"/>
      <c r="R356" s="126"/>
      <c r="S356" s="162"/>
      <c r="T356" s="20"/>
      <c r="U356" s="21"/>
      <c r="V356" s="28"/>
    </row>
    <row r="357" spans="1:22" ht="32.25" customHeight="1" x14ac:dyDescent="0.3">
      <c r="A357" s="40" t="str">
        <f t="shared" si="65"/>
        <v/>
      </c>
      <c r="B357" s="172"/>
      <c r="C357" s="19"/>
      <c r="D357" s="20"/>
      <c r="E357" s="41" t="str">
        <f t="shared" si="66"/>
        <v/>
      </c>
      <c r="F357" s="21"/>
      <c r="G357" s="21"/>
      <c r="H357" s="21"/>
      <c r="I357" s="21"/>
      <c r="J357" s="21"/>
      <c r="K357" s="23"/>
      <c r="L357" s="23"/>
      <c r="M357" s="22"/>
      <c r="N357" s="22"/>
      <c r="O357" s="22"/>
      <c r="P357" s="22"/>
      <c r="Q357" s="125"/>
      <c r="R357" s="126"/>
      <c r="S357" s="162"/>
      <c r="T357" s="20"/>
      <c r="U357" s="21"/>
      <c r="V357" s="28"/>
    </row>
    <row r="358" spans="1:22" ht="32.25" customHeight="1" x14ac:dyDescent="0.3">
      <c r="A358" s="40" t="str">
        <f t="shared" si="65"/>
        <v/>
      </c>
      <c r="B358" s="172"/>
      <c r="C358" s="19"/>
      <c r="D358" s="20"/>
      <c r="E358" s="41" t="str">
        <f t="shared" si="66"/>
        <v/>
      </c>
      <c r="F358" s="21"/>
      <c r="G358" s="21"/>
      <c r="H358" s="21"/>
      <c r="I358" s="21"/>
      <c r="J358" s="21"/>
      <c r="K358" s="23"/>
      <c r="L358" s="23"/>
      <c r="M358" s="22"/>
      <c r="N358" s="22"/>
      <c r="O358" s="22"/>
      <c r="P358" s="22"/>
      <c r="Q358" s="125"/>
      <c r="R358" s="126"/>
      <c r="S358" s="162"/>
      <c r="T358" s="20"/>
      <c r="U358" s="21"/>
      <c r="V358" s="28"/>
    </row>
    <row r="359" spans="1:22" ht="32.25" customHeight="1" x14ac:dyDescent="0.3">
      <c r="A359" s="40" t="str">
        <f t="shared" si="65"/>
        <v/>
      </c>
      <c r="B359" s="172"/>
      <c r="C359" s="19"/>
      <c r="D359" s="20"/>
      <c r="E359" s="41" t="str">
        <f t="shared" si="66"/>
        <v/>
      </c>
      <c r="F359" s="21"/>
      <c r="G359" s="21"/>
      <c r="H359" s="21"/>
      <c r="I359" s="21"/>
      <c r="J359" s="21"/>
      <c r="K359" s="23"/>
      <c r="L359" s="23"/>
      <c r="M359" s="22"/>
      <c r="N359" s="22"/>
      <c r="O359" s="22"/>
      <c r="P359" s="22"/>
      <c r="Q359" s="125"/>
      <c r="R359" s="126"/>
      <c r="S359" s="162"/>
      <c r="T359" s="20"/>
      <c r="U359" s="21"/>
      <c r="V359" s="28"/>
    </row>
    <row r="360" spans="1:22" ht="32.25" customHeight="1" x14ac:dyDescent="0.3">
      <c r="A360" s="40" t="str">
        <f t="shared" si="65"/>
        <v/>
      </c>
      <c r="B360" s="172"/>
      <c r="C360" s="19"/>
      <c r="D360" s="20"/>
      <c r="E360" s="41" t="str">
        <f t="shared" si="66"/>
        <v/>
      </c>
      <c r="F360" s="21"/>
      <c r="G360" s="21"/>
      <c r="H360" s="21"/>
      <c r="I360" s="21"/>
      <c r="J360" s="21"/>
      <c r="K360" s="23"/>
      <c r="L360" s="23"/>
      <c r="M360" s="22"/>
      <c r="N360" s="22"/>
      <c r="O360" s="22"/>
      <c r="P360" s="22"/>
      <c r="Q360" s="125"/>
      <c r="R360" s="126"/>
      <c r="S360" s="162"/>
      <c r="T360" s="20"/>
      <c r="U360" s="29"/>
      <c r="V360" s="30"/>
    </row>
    <row r="361" spans="1:22" ht="32.25" customHeight="1" x14ac:dyDescent="0.3">
      <c r="A361" s="40" t="str">
        <f t="shared" si="65"/>
        <v/>
      </c>
      <c r="B361" s="172"/>
      <c r="C361" s="19"/>
      <c r="D361" s="20"/>
      <c r="E361" s="41" t="str">
        <f t="shared" si="66"/>
        <v/>
      </c>
      <c r="F361" s="21"/>
      <c r="G361" s="21"/>
      <c r="H361" s="21"/>
      <c r="I361" s="21"/>
      <c r="J361" s="21"/>
      <c r="K361" s="23"/>
      <c r="L361" s="23"/>
      <c r="M361" s="22"/>
      <c r="N361" s="22"/>
      <c r="O361" s="22"/>
      <c r="P361" s="22"/>
      <c r="Q361" s="125"/>
      <c r="R361" s="126"/>
      <c r="S361" s="162"/>
      <c r="T361" s="20"/>
      <c r="U361" s="21"/>
      <c r="V361" s="28"/>
    </row>
    <row r="362" spans="1:22" ht="32.25" customHeight="1" x14ac:dyDescent="0.3">
      <c r="A362" s="40" t="str">
        <f t="shared" si="65"/>
        <v/>
      </c>
      <c r="B362" s="172"/>
      <c r="C362" s="19"/>
      <c r="D362" s="20"/>
      <c r="E362" s="41" t="str">
        <f t="shared" si="66"/>
        <v/>
      </c>
      <c r="F362" s="21"/>
      <c r="G362" s="21"/>
      <c r="H362" s="21"/>
      <c r="I362" s="21"/>
      <c r="J362" s="21"/>
      <c r="K362" s="23"/>
      <c r="L362" s="23"/>
      <c r="M362" s="22"/>
      <c r="N362" s="22"/>
      <c r="O362" s="22"/>
      <c r="P362" s="22"/>
      <c r="Q362" s="125"/>
      <c r="R362" s="126"/>
      <c r="S362" s="162"/>
      <c r="T362" s="20"/>
      <c r="U362" s="21"/>
      <c r="V362" s="28"/>
    </row>
    <row r="363" spans="1:22" ht="32.25" customHeight="1" x14ac:dyDescent="0.3">
      <c r="A363" s="40" t="str">
        <f t="shared" si="65"/>
        <v/>
      </c>
      <c r="B363" s="172"/>
      <c r="C363" s="19"/>
      <c r="D363" s="20"/>
      <c r="E363" s="41" t="str">
        <f t="shared" si="66"/>
        <v/>
      </c>
      <c r="F363" s="21"/>
      <c r="G363" s="21"/>
      <c r="H363" s="21"/>
      <c r="I363" s="21"/>
      <c r="J363" s="21"/>
      <c r="K363" s="23"/>
      <c r="L363" s="23"/>
      <c r="M363" s="22"/>
      <c r="N363" s="22"/>
      <c r="O363" s="22"/>
      <c r="P363" s="22"/>
      <c r="Q363" s="125"/>
      <c r="R363" s="126"/>
      <c r="S363" s="162"/>
      <c r="T363" s="20"/>
      <c r="U363" s="21"/>
      <c r="V363" s="28"/>
    </row>
    <row r="364" spans="1:22" ht="32.25" customHeight="1" x14ac:dyDescent="0.3">
      <c r="A364" s="40" t="str">
        <f t="shared" si="65"/>
        <v/>
      </c>
      <c r="B364" s="172"/>
      <c r="C364" s="19"/>
      <c r="D364" s="20"/>
      <c r="E364" s="41" t="str">
        <f t="shared" si="66"/>
        <v/>
      </c>
      <c r="F364" s="21"/>
      <c r="G364" s="21"/>
      <c r="H364" s="21"/>
      <c r="I364" s="21"/>
      <c r="J364" s="21"/>
      <c r="K364" s="23"/>
      <c r="L364" s="23"/>
      <c r="M364" s="22"/>
      <c r="N364" s="22"/>
      <c r="O364" s="22"/>
      <c r="P364" s="22"/>
      <c r="Q364" s="125"/>
      <c r="R364" s="126"/>
      <c r="S364" s="162"/>
      <c r="T364" s="20"/>
      <c r="U364" s="29"/>
      <c r="V364" s="30"/>
    </row>
    <row r="365" spans="1:22" ht="32.25" customHeight="1" x14ac:dyDescent="0.3">
      <c r="A365" s="40" t="str">
        <f t="shared" si="65"/>
        <v/>
      </c>
      <c r="B365" s="172"/>
      <c r="C365" s="19"/>
      <c r="D365" s="20"/>
      <c r="E365" s="41" t="str">
        <f t="shared" si="66"/>
        <v/>
      </c>
      <c r="F365" s="21"/>
      <c r="G365" s="21"/>
      <c r="H365" s="21"/>
      <c r="I365" s="21"/>
      <c r="J365" s="21"/>
      <c r="K365" s="23"/>
      <c r="L365" s="23"/>
      <c r="M365" s="22"/>
      <c r="N365" s="22"/>
      <c r="O365" s="22"/>
      <c r="P365" s="22"/>
      <c r="Q365" s="125"/>
      <c r="R365" s="126"/>
      <c r="S365" s="162"/>
      <c r="T365" s="20"/>
      <c r="U365" s="21"/>
      <c r="V365" s="28"/>
    </row>
    <row r="366" spans="1:22" ht="32.25" customHeight="1" x14ac:dyDescent="0.3">
      <c r="A366" s="40" t="str">
        <f t="shared" si="65"/>
        <v/>
      </c>
      <c r="B366" s="172"/>
      <c r="C366" s="19"/>
      <c r="D366" s="20"/>
      <c r="E366" s="41" t="str">
        <f t="shared" si="66"/>
        <v/>
      </c>
      <c r="F366" s="21"/>
      <c r="G366" s="21"/>
      <c r="H366" s="31"/>
      <c r="I366" s="21"/>
      <c r="J366" s="21"/>
      <c r="K366" s="23"/>
      <c r="L366" s="23"/>
      <c r="M366" s="22"/>
      <c r="N366" s="22"/>
      <c r="O366" s="22"/>
      <c r="P366" s="22"/>
      <c r="Q366" s="125"/>
      <c r="R366" s="126"/>
      <c r="S366" s="162"/>
      <c r="T366" s="20"/>
      <c r="U366" s="21"/>
      <c r="V366" s="28"/>
    </row>
    <row r="367" spans="1:22" ht="32.25" customHeight="1" x14ac:dyDescent="0.3">
      <c r="A367" s="40" t="str">
        <f t="shared" si="65"/>
        <v/>
      </c>
      <c r="B367" s="172"/>
      <c r="C367" s="19"/>
      <c r="D367" s="20"/>
      <c r="E367" s="41" t="str">
        <f t="shared" si="66"/>
        <v/>
      </c>
      <c r="F367" s="21"/>
      <c r="G367" s="21"/>
      <c r="H367" s="21"/>
      <c r="I367" s="21"/>
      <c r="J367" s="21"/>
      <c r="K367" s="23"/>
      <c r="L367" s="23"/>
      <c r="M367" s="22"/>
      <c r="N367" s="22"/>
      <c r="O367" s="22"/>
      <c r="P367" s="22"/>
      <c r="Q367" s="125"/>
      <c r="R367" s="126"/>
      <c r="S367" s="162"/>
      <c r="T367" s="20"/>
      <c r="U367" s="21"/>
      <c r="V367" s="28"/>
    </row>
    <row r="368" spans="1:22" ht="32.25" customHeight="1" x14ac:dyDescent="0.3">
      <c r="A368" s="40" t="str">
        <f t="shared" si="65"/>
        <v/>
      </c>
      <c r="B368" s="172"/>
      <c r="C368" s="19"/>
      <c r="D368" s="20"/>
      <c r="E368" s="41" t="str">
        <f t="shared" si="66"/>
        <v/>
      </c>
      <c r="F368" s="21"/>
      <c r="G368" s="21"/>
      <c r="H368" s="21"/>
      <c r="I368" s="21"/>
      <c r="J368" s="21"/>
      <c r="K368" s="23"/>
      <c r="L368" s="23"/>
      <c r="M368" s="22"/>
      <c r="N368" s="22"/>
      <c r="O368" s="22"/>
      <c r="P368" s="22"/>
      <c r="Q368" s="125"/>
      <c r="R368" s="126"/>
      <c r="S368" s="162"/>
      <c r="T368" s="20"/>
      <c r="U368" s="21"/>
      <c r="V368" s="28"/>
    </row>
    <row r="369" spans="1:22" ht="32.25" customHeight="1" x14ac:dyDescent="0.3">
      <c r="A369" s="40" t="str">
        <f t="shared" si="65"/>
        <v/>
      </c>
      <c r="B369" s="172"/>
      <c r="C369" s="19"/>
      <c r="D369" s="20"/>
      <c r="E369" s="41" t="str">
        <f t="shared" si="66"/>
        <v/>
      </c>
      <c r="F369" s="21"/>
      <c r="G369" s="21"/>
      <c r="H369" s="21"/>
      <c r="I369" s="21"/>
      <c r="J369" s="21"/>
      <c r="K369" s="23"/>
      <c r="L369" s="23"/>
      <c r="M369" s="22"/>
      <c r="N369" s="22"/>
      <c r="O369" s="22"/>
      <c r="P369" s="22"/>
      <c r="Q369" s="125"/>
      <c r="R369" s="126"/>
      <c r="S369" s="162"/>
      <c r="T369" s="20"/>
      <c r="U369" s="21"/>
      <c r="V369" s="28"/>
    </row>
    <row r="370" spans="1:22" ht="32.25" customHeight="1" x14ac:dyDescent="0.3">
      <c r="A370" s="40" t="str">
        <f t="shared" si="65"/>
        <v/>
      </c>
      <c r="B370" s="172"/>
      <c r="C370" s="19"/>
      <c r="D370" s="20"/>
      <c r="E370" s="41" t="str">
        <f t="shared" si="66"/>
        <v/>
      </c>
      <c r="F370" s="21"/>
      <c r="G370" s="21"/>
      <c r="H370" s="21"/>
      <c r="I370" s="21"/>
      <c r="J370" s="21"/>
      <c r="K370" s="23"/>
      <c r="L370" s="23"/>
      <c r="M370" s="22"/>
      <c r="N370" s="22"/>
      <c r="O370" s="22"/>
      <c r="P370" s="22"/>
      <c r="Q370" s="125"/>
      <c r="R370" s="126"/>
      <c r="S370" s="162"/>
      <c r="T370" s="20"/>
      <c r="U370" s="21"/>
      <c r="V370" s="28"/>
    </row>
    <row r="371" spans="1:22" ht="21" x14ac:dyDescent="0.3">
      <c r="A371" s="42"/>
      <c r="B371" s="173"/>
      <c r="C371" s="43">
        <f t="shared" ref="C371" si="67">SUM(C339:C370)</f>
        <v>0</v>
      </c>
      <c r="D371" s="44">
        <f t="shared" ref="D371" si="68">SUM(D339:D370)</f>
        <v>0</v>
      </c>
      <c r="E371" s="43">
        <f t="shared" ref="E371" si="69">SUM(E339:E370)</f>
        <v>0</v>
      </c>
      <c r="F371" s="45">
        <f t="shared" ref="F371" si="70">SUM(F339:F370)</f>
        <v>0</v>
      </c>
      <c r="G371" s="45">
        <f t="shared" ref="G371" si="71">SUM(G339:G370)</f>
        <v>0</v>
      </c>
      <c r="H371" s="45">
        <f t="shared" ref="H371" si="72">SUM(H339:H370)</f>
        <v>0</v>
      </c>
      <c r="I371" s="46">
        <f t="shared" ref="I371" si="73">SUM(I339:I370)</f>
        <v>0</v>
      </c>
      <c r="J371" s="46">
        <f t="shared" ref="J371" si="74">SUM(J339:J370)</f>
        <v>0</v>
      </c>
      <c r="K371" s="47" t="s">
        <v>53</v>
      </c>
      <c r="L371" s="48" t="s">
        <v>54</v>
      </c>
      <c r="M371" s="49">
        <f>SUM(M339:M370)</f>
        <v>0</v>
      </c>
      <c r="N371" s="49">
        <f>SUM(N339:N370)</f>
        <v>0</v>
      </c>
      <c r="O371" s="50">
        <f>SUM(O339:O370)</f>
        <v>0</v>
      </c>
      <c r="P371" s="50">
        <f>SUM(P339:P370)</f>
        <v>0</v>
      </c>
      <c r="Q371" s="135">
        <f>SUM(Q339:Q370)</f>
        <v>0</v>
      </c>
      <c r="R371" s="136"/>
      <c r="S371" s="156"/>
      <c r="U371" s="10"/>
      <c r="V371" s="15"/>
    </row>
    <row r="372" spans="1:22" x14ac:dyDescent="0.35">
      <c r="A372" s="103"/>
      <c r="B372" s="174"/>
      <c r="C372" s="104"/>
      <c r="D372" s="83"/>
      <c r="E372" s="83"/>
      <c r="F372" s="84"/>
      <c r="G372" s="85"/>
      <c r="H372" s="11"/>
      <c r="I372" s="11"/>
      <c r="J372" s="51"/>
      <c r="K372" s="52" t="s">
        <v>32</v>
      </c>
      <c r="L372" s="53" t="s">
        <v>33</v>
      </c>
      <c r="M372" s="75">
        <f>(M371*0.6)+(N371*0.25)+SUM(O339:R370)+M325</f>
        <v>0</v>
      </c>
      <c r="N372" s="78"/>
      <c r="O372" s="78"/>
      <c r="P372" s="78"/>
      <c r="Q372" s="127"/>
      <c r="R372" s="128"/>
      <c r="S372" s="156"/>
      <c r="U372" s="10"/>
      <c r="V372" s="15"/>
    </row>
    <row r="373" spans="1:22" x14ac:dyDescent="0.35">
      <c r="A373" s="54" t="s">
        <v>50</v>
      </c>
      <c r="B373" s="175"/>
      <c r="C373" s="56"/>
      <c r="D373" s="55"/>
      <c r="E373" s="57" t="s">
        <v>51</v>
      </c>
      <c r="F373" s="55"/>
      <c r="G373" s="55"/>
      <c r="H373" s="65"/>
      <c r="I373" s="55"/>
      <c r="J373" s="51"/>
      <c r="K373" s="55"/>
      <c r="L373" s="51"/>
      <c r="M373" s="72"/>
      <c r="N373" s="58"/>
      <c r="O373" s="58"/>
      <c r="P373" s="58"/>
      <c r="Q373" s="129"/>
      <c r="R373" s="130"/>
      <c r="S373" s="156"/>
      <c r="U373" s="10"/>
      <c r="V373" s="2" t="s">
        <v>12</v>
      </c>
    </row>
    <row r="374" spans="1:22" x14ac:dyDescent="0.35">
      <c r="A374" s="59"/>
      <c r="B374" s="176" t="s">
        <v>2</v>
      </c>
      <c r="C374" s="11"/>
      <c r="D374" s="11"/>
      <c r="E374" s="12" t="s">
        <v>2</v>
      </c>
      <c r="F374" s="11"/>
      <c r="G374" s="11"/>
      <c r="H374" s="141" t="s">
        <v>34</v>
      </c>
      <c r="I374" s="142"/>
      <c r="J374" s="70"/>
      <c r="K374" s="69" t="s">
        <v>34</v>
      </c>
      <c r="L374" s="66"/>
      <c r="M374" s="73"/>
      <c r="N374" s="18"/>
      <c r="O374" s="18"/>
      <c r="P374" s="18"/>
      <c r="Q374" s="131"/>
      <c r="R374" s="132"/>
      <c r="S374" s="156"/>
      <c r="V374" s="10" t="s">
        <v>35</v>
      </c>
    </row>
    <row r="375" spans="1:22" x14ac:dyDescent="0.35">
      <c r="A375" s="59"/>
      <c r="B375" s="177"/>
      <c r="C375" s="11"/>
      <c r="D375" s="11"/>
      <c r="E375" s="13"/>
      <c r="F375" s="11"/>
      <c r="G375" s="11"/>
      <c r="H375" s="59"/>
      <c r="I375" s="11"/>
      <c r="J375" s="66"/>
      <c r="K375" s="11"/>
      <c r="L375" s="66"/>
      <c r="M375" s="73"/>
      <c r="N375" s="18"/>
      <c r="O375" s="18"/>
      <c r="P375" s="18"/>
      <c r="Q375" s="131"/>
      <c r="R375" s="132"/>
      <c r="S375" s="156"/>
      <c r="V375" s="9" t="s">
        <v>36</v>
      </c>
    </row>
    <row r="376" spans="1:22" x14ac:dyDescent="0.35">
      <c r="A376" s="60"/>
      <c r="B376" s="178" t="s">
        <v>52</v>
      </c>
      <c r="C376" s="62"/>
      <c r="D376" s="63"/>
      <c r="E376" s="61" t="s">
        <v>52</v>
      </c>
      <c r="F376" s="63"/>
      <c r="G376" s="63"/>
      <c r="H376" s="67" t="s">
        <v>37</v>
      </c>
      <c r="I376" s="63"/>
      <c r="J376" s="68"/>
      <c r="K376" s="61" t="s">
        <v>38</v>
      </c>
      <c r="L376" s="68"/>
      <c r="M376" s="74"/>
      <c r="N376" s="64"/>
      <c r="O376" s="64"/>
      <c r="P376" s="64"/>
      <c r="Q376" s="139"/>
      <c r="R376" s="140"/>
      <c r="S376" s="156"/>
      <c r="V376" s="2" t="s">
        <v>39</v>
      </c>
    </row>
    <row r="378" spans="1:22" x14ac:dyDescent="0.3">
      <c r="H378" s="4" t="s">
        <v>0</v>
      </c>
      <c r="S378" s="156"/>
      <c r="T378" s="5" t="s">
        <v>1</v>
      </c>
      <c r="U378" s="71"/>
    </row>
    <row r="380" spans="1:22" x14ac:dyDescent="0.3">
      <c r="A380" s="2" t="s">
        <v>2</v>
      </c>
      <c r="B380" s="143" t="str">
        <f>IF(B333="","",B333)</f>
        <v>Loh Mun Whye</v>
      </c>
      <c r="C380" s="143"/>
      <c r="D380" s="143"/>
      <c r="E380" s="143"/>
      <c r="F380" s="2" t="s">
        <v>3</v>
      </c>
      <c r="H380" s="144">
        <f>IF(H333="","",H333)</f>
        <v>11000480</v>
      </c>
      <c r="I380" s="145"/>
      <c r="J380" s="145"/>
      <c r="K380" s="6" t="s">
        <v>40</v>
      </c>
      <c r="L380" s="71"/>
      <c r="N380" s="17"/>
      <c r="S380" s="156"/>
      <c r="V380" s="10" t="s">
        <v>285</v>
      </c>
    </row>
    <row r="382" spans="1:22" ht="15.6" x14ac:dyDescent="0.3">
      <c r="A382" s="32"/>
      <c r="B382" s="168"/>
      <c r="C382" s="33"/>
      <c r="D382" s="33" t="s">
        <v>4</v>
      </c>
      <c r="E382" s="34" t="s">
        <v>5</v>
      </c>
      <c r="F382" s="34" t="s">
        <v>6</v>
      </c>
      <c r="G382" s="33" t="s">
        <v>6</v>
      </c>
      <c r="H382" s="33" t="s">
        <v>6</v>
      </c>
      <c r="I382" s="33" t="s">
        <v>6</v>
      </c>
      <c r="J382" s="96"/>
      <c r="K382" s="146" t="s">
        <v>7</v>
      </c>
      <c r="L382" s="147"/>
      <c r="M382" s="147"/>
      <c r="N382" s="147"/>
      <c r="O382" s="147"/>
      <c r="P382" s="147"/>
      <c r="Q382" s="147"/>
      <c r="R382" s="148"/>
      <c r="S382" s="163" t="s">
        <v>56</v>
      </c>
      <c r="T382" s="122" t="s">
        <v>55</v>
      </c>
      <c r="U382" s="122" t="s">
        <v>11</v>
      </c>
      <c r="V382" s="122" t="s">
        <v>12</v>
      </c>
    </row>
    <row r="383" spans="1:22" ht="14.4" x14ac:dyDescent="0.3">
      <c r="A383" s="7"/>
      <c r="B383" s="169"/>
      <c r="C383" s="8"/>
      <c r="D383" s="8" t="s">
        <v>8</v>
      </c>
      <c r="E383" s="8" t="s">
        <v>9</v>
      </c>
      <c r="F383" s="97" t="s">
        <v>280</v>
      </c>
      <c r="G383" s="8" t="s">
        <v>46</v>
      </c>
      <c r="H383" s="98" t="s">
        <v>281</v>
      </c>
      <c r="I383" s="98" t="s">
        <v>282</v>
      </c>
      <c r="J383" s="8"/>
      <c r="K383" s="149" t="s">
        <v>10</v>
      </c>
      <c r="L383" s="150"/>
      <c r="M383" s="150"/>
      <c r="N383" s="150"/>
      <c r="O383" s="150"/>
      <c r="P383" s="150"/>
      <c r="Q383" s="150"/>
      <c r="R383" s="151"/>
      <c r="S383" s="164"/>
      <c r="T383" s="123"/>
      <c r="U383" s="123"/>
      <c r="V383" s="123"/>
    </row>
    <row r="384" spans="1:22" ht="14.4" x14ac:dyDescent="0.3">
      <c r="A384" s="34" t="s">
        <v>13</v>
      </c>
      <c r="B384" s="170" t="s">
        <v>14</v>
      </c>
      <c r="C384" s="36" t="s">
        <v>15</v>
      </c>
      <c r="D384" s="25" t="s">
        <v>16</v>
      </c>
      <c r="E384" s="38" t="s">
        <v>17</v>
      </c>
      <c r="F384" s="99" t="s">
        <v>47</v>
      </c>
      <c r="G384" s="25" t="s">
        <v>48</v>
      </c>
      <c r="H384" s="100" t="s">
        <v>48</v>
      </c>
      <c r="I384" s="100" t="s">
        <v>48</v>
      </c>
      <c r="J384" s="25"/>
      <c r="K384" s="152" t="s">
        <v>18</v>
      </c>
      <c r="L384" s="152"/>
      <c r="M384" s="24" t="s">
        <v>19</v>
      </c>
      <c r="N384" s="24" t="s">
        <v>19</v>
      </c>
      <c r="O384" s="24" t="s">
        <v>20</v>
      </c>
      <c r="P384" s="24" t="s">
        <v>21</v>
      </c>
      <c r="Q384" s="133" t="s">
        <v>22</v>
      </c>
      <c r="R384" s="134"/>
      <c r="S384" s="164"/>
      <c r="T384" s="123"/>
      <c r="U384" s="123"/>
      <c r="V384" s="123"/>
    </row>
    <row r="385" spans="1:22" ht="28.8" x14ac:dyDescent="0.3">
      <c r="A385" s="35"/>
      <c r="B385" s="171"/>
      <c r="C385" s="37" t="s">
        <v>23</v>
      </c>
      <c r="D385" s="79" t="s">
        <v>24</v>
      </c>
      <c r="E385" s="39" t="s">
        <v>25</v>
      </c>
      <c r="F385" s="101" t="s">
        <v>26</v>
      </c>
      <c r="G385" s="79" t="s">
        <v>49</v>
      </c>
      <c r="H385" s="102" t="s">
        <v>283</v>
      </c>
      <c r="I385" s="102" t="s">
        <v>284</v>
      </c>
      <c r="J385" s="79"/>
      <c r="K385" s="25" t="s">
        <v>27</v>
      </c>
      <c r="L385" s="25" t="s">
        <v>28</v>
      </c>
      <c r="M385" s="26" t="s">
        <v>29</v>
      </c>
      <c r="N385" s="27" t="s">
        <v>30</v>
      </c>
      <c r="O385" s="26"/>
      <c r="P385" s="26" t="s">
        <v>31</v>
      </c>
      <c r="Q385" s="137"/>
      <c r="R385" s="138"/>
      <c r="S385" s="165"/>
      <c r="T385" s="124"/>
      <c r="U385" s="124"/>
      <c r="V385" s="124"/>
    </row>
    <row r="386" spans="1:22" ht="32.25" customHeight="1" x14ac:dyDescent="0.3">
      <c r="A386" s="40" t="str">
        <f>IF(B386&lt;&gt;"",TEXT(B386,"ddd"),"")</f>
        <v/>
      </c>
      <c r="B386" s="172"/>
      <c r="C386" s="19"/>
      <c r="D386" s="20"/>
      <c r="E386" s="41" t="str">
        <f>IF(B386="","",SUM(C386,D386))</f>
        <v/>
      </c>
      <c r="F386" s="21"/>
      <c r="G386" s="21"/>
      <c r="H386" s="21"/>
      <c r="I386" s="21"/>
      <c r="J386" s="21"/>
      <c r="K386" s="23"/>
      <c r="L386" s="23"/>
      <c r="M386" s="22"/>
      <c r="N386" s="22"/>
      <c r="O386" s="22"/>
      <c r="P386" s="22"/>
      <c r="Q386" s="125"/>
      <c r="R386" s="126"/>
      <c r="S386" s="162"/>
      <c r="T386" s="20"/>
      <c r="U386" s="21"/>
      <c r="V386" s="28"/>
    </row>
    <row r="387" spans="1:22" ht="32.25" customHeight="1" x14ac:dyDescent="0.3">
      <c r="A387" s="40" t="str">
        <f t="shared" ref="A387:A417" si="75">IF(B387&lt;&gt;"",TEXT(B387,"ddd"),"")</f>
        <v/>
      </c>
      <c r="B387" s="172"/>
      <c r="C387" s="19"/>
      <c r="D387" s="20"/>
      <c r="E387" s="41" t="str">
        <f t="shared" ref="E387:E417" si="76">IF(B387="","",SUM(C387,D387))</f>
        <v/>
      </c>
      <c r="F387" s="21"/>
      <c r="G387" s="21"/>
      <c r="H387" s="21"/>
      <c r="I387" s="21"/>
      <c r="J387" s="21"/>
      <c r="K387" s="23"/>
      <c r="L387" s="23"/>
      <c r="M387" s="22"/>
      <c r="N387" s="22"/>
      <c r="O387" s="22"/>
      <c r="P387" s="22"/>
      <c r="Q387" s="125"/>
      <c r="R387" s="126"/>
      <c r="S387" s="162"/>
      <c r="T387" s="20"/>
      <c r="U387" s="21"/>
      <c r="V387" s="28"/>
    </row>
    <row r="388" spans="1:22" ht="32.25" customHeight="1" x14ac:dyDescent="0.3">
      <c r="A388" s="40" t="str">
        <f t="shared" si="75"/>
        <v/>
      </c>
      <c r="B388" s="172"/>
      <c r="C388" s="19"/>
      <c r="D388" s="20"/>
      <c r="E388" s="41" t="str">
        <f t="shared" si="76"/>
        <v/>
      </c>
      <c r="F388" s="21"/>
      <c r="G388" s="21"/>
      <c r="H388" s="21"/>
      <c r="I388" s="21"/>
      <c r="J388" s="21"/>
      <c r="K388" s="23"/>
      <c r="L388" s="23"/>
      <c r="M388" s="22"/>
      <c r="N388" s="22"/>
      <c r="O388" s="22"/>
      <c r="P388" s="22"/>
      <c r="Q388" s="125"/>
      <c r="R388" s="126"/>
      <c r="S388" s="162"/>
      <c r="T388" s="20"/>
      <c r="U388" s="21"/>
      <c r="V388" s="28"/>
    </row>
    <row r="389" spans="1:22" ht="32.25" customHeight="1" x14ac:dyDescent="0.3">
      <c r="A389" s="40" t="str">
        <f t="shared" si="75"/>
        <v/>
      </c>
      <c r="B389" s="172"/>
      <c r="C389" s="19"/>
      <c r="D389" s="20"/>
      <c r="E389" s="41" t="str">
        <f t="shared" si="76"/>
        <v/>
      </c>
      <c r="F389" s="21"/>
      <c r="G389" s="21"/>
      <c r="H389" s="21"/>
      <c r="I389" s="21"/>
      <c r="J389" s="21"/>
      <c r="K389" s="23"/>
      <c r="L389" s="23"/>
      <c r="M389" s="22"/>
      <c r="N389" s="22"/>
      <c r="O389" s="22"/>
      <c r="P389" s="22"/>
      <c r="Q389" s="125"/>
      <c r="R389" s="126"/>
      <c r="S389" s="162"/>
      <c r="T389" s="20"/>
      <c r="U389" s="21"/>
      <c r="V389" s="28"/>
    </row>
    <row r="390" spans="1:22" ht="32.25" customHeight="1" x14ac:dyDescent="0.3">
      <c r="A390" s="40" t="str">
        <f t="shared" si="75"/>
        <v/>
      </c>
      <c r="B390" s="172"/>
      <c r="C390" s="19"/>
      <c r="D390" s="20"/>
      <c r="E390" s="41" t="str">
        <f t="shared" si="76"/>
        <v/>
      </c>
      <c r="F390" s="21"/>
      <c r="G390" s="21"/>
      <c r="H390" s="21"/>
      <c r="I390" s="21"/>
      <c r="J390" s="21"/>
      <c r="K390" s="23"/>
      <c r="L390" s="23"/>
      <c r="M390" s="22"/>
      <c r="N390" s="22"/>
      <c r="O390" s="22"/>
      <c r="P390" s="22"/>
      <c r="Q390" s="125"/>
      <c r="R390" s="126"/>
      <c r="S390" s="162"/>
      <c r="T390" s="20"/>
      <c r="U390" s="21"/>
      <c r="V390" s="28"/>
    </row>
    <row r="391" spans="1:22" ht="32.25" customHeight="1" x14ac:dyDescent="0.3">
      <c r="A391" s="40" t="str">
        <f t="shared" si="75"/>
        <v/>
      </c>
      <c r="B391" s="172"/>
      <c r="C391" s="19"/>
      <c r="D391" s="20"/>
      <c r="E391" s="41" t="str">
        <f t="shared" si="76"/>
        <v/>
      </c>
      <c r="F391" s="21"/>
      <c r="G391" s="21"/>
      <c r="H391" s="21"/>
      <c r="I391" s="21"/>
      <c r="J391" s="21"/>
      <c r="K391" s="23"/>
      <c r="L391" s="23"/>
      <c r="M391" s="22"/>
      <c r="N391" s="22"/>
      <c r="O391" s="22"/>
      <c r="P391" s="22"/>
      <c r="Q391" s="125"/>
      <c r="R391" s="126"/>
      <c r="S391" s="162"/>
      <c r="T391" s="20"/>
      <c r="U391" s="21"/>
      <c r="V391" s="28"/>
    </row>
    <row r="392" spans="1:22" ht="32.25" customHeight="1" x14ac:dyDescent="0.3">
      <c r="A392" s="40" t="str">
        <f t="shared" si="75"/>
        <v/>
      </c>
      <c r="B392" s="172"/>
      <c r="C392" s="19"/>
      <c r="D392" s="20"/>
      <c r="E392" s="41" t="str">
        <f t="shared" si="76"/>
        <v/>
      </c>
      <c r="F392" s="21"/>
      <c r="G392" s="21"/>
      <c r="H392" s="21"/>
      <c r="I392" s="21"/>
      <c r="J392" s="21"/>
      <c r="K392" s="23"/>
      <c r="L392" s="23"/>
      <c r="M392" s="22"/>
      <c r="N392" s="22"/>
      <c r="O392" s="22"/>
      <c r="P392" s="22"/>
      <c r="Q392" s="125"/>
      <c r="R392" s="126"/>
      <c r="S392" s="162"/>
      <c r="T392" s="20"/>
      <c r="U392" s="21"/>
      <c r="V392" s="28"/>
    </row>
    <row r="393" spans="1:22" ht="32.25" customHeight="1" x14ac:dyDescent="0.3">
      <c r="A393" s="40" t="str">
        <f t="shared" si="75"/>
        <v/>
      </c>
      <c r="B393" s="172"/>
      <c r="C393" s="19"/>
      <c r="D393" s="20"/>
      <c r="E393" s="41" t="str">
        <f t="shared" si="76"/>
        <v/>
      </c>
      <c r="F393" s="21"/>
      <c r="G393" s="21"/>
      <c r="H393" s="21"/>
      <c r="I393" s="21"/>
      <c r="J393" s="21"/>
      <c r="K393" s="23"/>
      <c r="L393" s="23"/>
      <c r="M393" s="22"/>
      <c r="N393" s="22"/>
      <c r="O393" s="22"/>
      <c r="P393" s="22"/>
      <c r="Q393" s="125"/>
      <c r="R393" s="126"/>
      <c r="S393" s="162"/>
      <c r="T393" s="20"/>
      <c r="U393" s="21"/>
      <c r="V393" s="28"/>
    </row>
    <row r="394" spans="1:22" ht="32.25" customHeight="1" x14ac:dyDescent="0.3">
      <c r="A394" s="40" t="str">
        <f t="shared" si="75"/>
        <v/>
      </c>
      <c r="B394" s="172"/>
      <c r="C394" s="19"/>
      <c r="D394" s="20"/>
      <c r="E394" s="41" t="str">
        <f t="shared" si="76"/>
        <v/>
      </c>
      <c r="F394" s="21"/>
      <c r="G394" s="21"/>
      <c r="H394" s="21"/>
      <c r="I394" s="21"/>
      <c r="J394" s="21"/>
      <c r="K394" s="23"/>
      <c r="L394" s="23"/>
      <c r="M394" s="22"/>
      <c r="N394" s="22"/>
      <c r="O394" s="22"/>
      <c r="P394" s="22"/>
      <c r="Q394" s="125"/>
      <c r="R394" s="126"/>
      <c r="S394" s="162"/>
      <c r="T394" s="20"/>
      <c r="U394" s="21"/>
      <c r="V394" s="28"/>
    </row>
    <row r="395" spans="1:22" ht="32.25" customHeight="1" x14ac:dyDescent="0.3">
      <c r="A395" s="40" t="str">
        <f t="shared" si="75"/>
        <v/>
      </c>
      <c r="B395" s="172"/>
      <c r="C395" s="19"/>
      <c r="D395" s="20"/>
      <c r="E395" s="41" t="str">
        <f t="shared" si="76"/>
        <v/>
      </c>
      <c r="F395" s="21"/>
      <c r="G395" s="21"/>
      <c r="H395" s="21"/>
      <c r="I395" s="21"/>
      <c r="J395" s="21"/>
      <c r="K395" s="23"/>
      <c r="L395" s="23"/>
      <c r="M395" s="22"/>
      <c r="N395" s="22"/>
      <c r="O395" s="22"/>
      <c r="P395" s="22"/>
      <c r="Q395" s="125"/>
      <c r="R395" s="126"/>
      <c r="S395" s="162"/>
      <c r="T395" s="20"/>
      <c r="U395" s="21"/>
      <c r="V395" s="28"/>
    </row>
    <row r="396" spans="1:22" ht="32.25" customHeight="1" x14ac:dyDescent="0.3">
      <c r="A396" s="40" t="str">
        <f t="shared" si="75"/>
        <v/>
      </c>
      <c r="B396" s="172"/>
      <c r="C396" s="19"/>
      <c r="D396" s="20"/>
      <c r="E396" s="41" t="str">
        <f t="shared" si="76"/>
        <v/>
      </c>
      <c r="F396" s="21"/>
      <c r="G396" s="21"/>
      <c r="H396" s="21"/>
      <c r="I396" s="21"/>
      <c r="J396" s="21"/>
      <c r="K396" s="23"/>
      <c r="L396" s="23"/>
      <c r="M396" s="22"/>
      <c r="N396" s="22"/>
      <c r="O396" s="22"/>
      <c r="P396" s="22"/>
      <c r="Q396" s="125"/>
      <c r="R396" s="126"/>
      <c r="S396" s="162"/>
      <c r="T396" s="20"/>
      <c r="U396" s="21"/>
      <c r="V396" s="28"/>
    </row>
    <row r="397" spans="1:22" ht="32.25" customHeight="1" x14ac:dyDescent="0.3">
      <c r="A397" s="40" t="str">
        <f t="shared" si="75"/>
        <v/>
      </c>
      <c r="B397" s="172"/>
      <c r="C397" s="19"/>
      <c r="D397" s="20"/>
      <c r="E397" s="41" t="str">
        <f t="shared" si="76"/>
        <v/>
      </c>
      <c r="F397" s="21"/>
      <c r="G397" s="21"/>
      <c r="H397" s="21"/>
      <c r="I397" s="21"/>
      <c r="J397" s="21"/>
      <c r="K397" s="23"/>
      <c r="L397" s="23"/>
      <c r="M397" s="22"/>
      <c r="N397" s="22"/>
      <c r="O397" s="22"/>
      <c r="P397" s="22"/>
      <c r="Q397" s="125"/>
      <c r="R397" s="126"/>
      <c r="S397" s="162"/>
      <c r="T397" s="20"/>
      <c r="U397" s="21"/>
      <c r="V397" s="28"/>
    </row>
    <row r="398" spans="1:22" ht="32.25" customHeight="1" x14ac:dyDescent="0.3">
      <c r="A398" s="40" t="str">
        <f t="shared" si="75"/>
        <v/>
      </c>
      <c r="B398" s="172"/>
      <c r="C398" s="19"/>
      <c r="D398" s="20"/>
      <c r="E398" s="41" t="str">
        <f t="shared" si="76"/>
        <v/>
      </c>
      <c r="F398" s="21"/>
      <c r="G398" s="21"/>
      <c r="H398" s="21"/>
      <c r="I398" s="21"/>
      <c r="J398" s="21"/>
      <c r="K398" s="23"/>
      <c r="L398" s="23"/>
      <c r="M398" s="22"/>
      <c r="N398" s="22"/>
      <c r="O398" s="22"/>
      <c r="P398" s="22"/>
      <c r="Q398" s="125"/>
      <c r="R398" s="126"/>
      <c r="S398" s="162"/>
      <c r="T398" s="20"/>
      <c r="U398" s="21"/>
      <c r="V398" s="28"/>
    </row>
    <row r="399" spans="1:22" ht="32.25" customHeight="1" x14ac:dyDescent="0.3">
      <c r="A399" s="40" t="str">
        <f t="shared" si="75"/>
        <v/>
      </c>
      <c r="B399" s="172"/>
      <c r="C399" s="19"/>
      <c r="D399" s="20"/>
      <c r="E399" s="41" t="str">
        <f t="shared" si="76"/>
        <v/>
      </c>
      <c r="F399" s="21"/>
      <c r="G399" s="21"/>
      <c r="H399" s="21"/>
      <c r="I399" s="21"/>
      <c r="J399" s="21"/>
      <c r="K399" s="23"/>
      <c r="L399" s="23"/>
      <c r="M399" s="22"/>
      <c r="N399" s="22"/>
      <c r="O399" s="22"/>
      <c r="P399" s="22"/>
      <c r="Q399" s="125"/>
      <c r="R399" s="126"/>
      <c r="S399" s="162"/>
      <c r="T399" s="20"/>
      <c r="U399" s="21"/>
      <c r="V399" s="28"/>
    </row>
    <row r="400" spans="1:22" ht="32.25" customHeight="1" x14ac:dyDescent="0.3">
      <c r="A400" s="40" t="str">
        <f t="shared" si="75"/>
        <v/>
      </c>
      <c r="B400" s="172"/>
      <c r="C400" s="19"/>
      <c r="D400" s="20"/>
      <c r="E400" s="41" t="str">
        <f t="shared" si="76"/>
        <v/>
      </c>
      <c r="F400" s="21"/>
      <c r="G400" s="21"/>
      <c r="H400" s="21"/>
      <c r="I400" s="21"/>
      <c r="J400" s="21"/>
      <c r="K400" s="23"/>
      <c r="L400" s="23"/>
      <c r="M400" s="22"/>
      <c r="N400" s="22"/>
      <c r="O400" s="22"/>
      <c r="P400" s="22"/>
      <c r="Q400" s="125"/>
      <c r="R400" s="126"/>
      <c r="S400" s="162"/>
      <c r="T400" s="20"/>
      <c r="U400" s="21"/>
      <c r="V400" s="28"/>
    </row>
    <row r="401" spans="1:22" ht="32.25" customHeight="1" x14ac:dyDescent="0.3">
      <c r="A401" s="40" t="str">
        <f t="shared" si="75"/>
        <v/>
      </c>
      <c r="B401" s="172"/>
      <c r="C401" s="19"/>
      <c r="D401" s="20"/>
      <c r="E401" s="41" t="str">
        <f t="shared" si="76"/>
        <v/>
      </c>
      <c r="F401" s="21"/>
      <c r="G401" s="21"/>
      <c r="H401" s="21"/>
      <c r="I401" s="21"/>
      <c r="J401" s="21"/>
      <c r="K401" s="23"/>
      <c r="L401" s="23"/>
      <c r="M401" s="22"/>
      <c r="N401" s="22"/>
      <c r="O401" s="22"/>
      <c r="P401" s="22"/>
      <c r="Q401" s="125"/>
      <c r="R401" s="126"/>
      <c r="S401" s="162"/>
      <c r="T401" s="20"/>
      <c r="U401" s="21"/>
      <c r="V401" s="28"/>
    </row>
    <row r="402" spans="1:22" ht="32.25" customHeight="1" x14ac:dyDescent="0.3">
      <c r="A402" s="40" t="str">
        <f t="shared" si="75"/>
        <v/>
      </c>
      <c r="B402" s="172"/>
      <c r="C402" s="19"/>
      <c r="D402" s="20"/>
      <c r="E402" s="41" t="str">
        <f t="shared" si="76"/>
        <v/>
      </c>
      <c r="F402" s="21"/>
      <c r="G402" s="21"/>
      <c r="H402" s="21"/>
      <c r="I402" s="21"/>
      <c r="J402" s="21"/>
      <c r="K402" s="23"/>
      <c r="L402" s="23"/>
      <c r="M402" s="22"/>
      <c r="N402" s="22"/>
      <c r="O402" s="22"/>
      <c r="P402" s="22"/>
      <c r="Q402" s="125"/>
      <c r="R402" s="126"/>
      <c r="S402" s="162"/>
      <c r="T402" s="20"/>
      <c r="U402" s="21"/>
      <c r="V402" s="28"/>
    </row>
    <row r="403" spans="1:22" ht="32.25" customHeight="1" x14ac:dyDescent="0.3">
      <c r="A403" s="40" t="str">
        <f t="shared" si="75"/>
        <v/>
      </c>
      <c r="B403" s="172"/>
      <c r="C403" s="19"/>
      <c r="D403" s="20"/>
      <c r="E403" s="41" t="str">
        <f t="shared" si="76"/>
        <v/>
      </c>
      <c r="F403" s="21"/>
      <c r="G403" s="21"/>
      <c r="H403" s="21"/>
      <c r="I403" s="21"/>
      <c r="J403" s="21"/>
      <c r="K403" s="23"/>
      <c r="L403" s="23"/>
      <c r="M403" s="22"/>
      <c r="N403" s="22"/>
      <c r="O403" s="22"/>
      <c r="P403" s="22"/>
      <c r="Q403" s="125"/>
      <c r="R403" s="126"/>
      <c r="S403" s="162"/>
      <c r="T403" s="20"/>
      <c r="U403" s="21"/>
      <c r="V403" s="28"/>
    </row>
    <row r="404" spans="1:22" ht="32.25" customHeight="1" x14ac:dyDescent="0.3">
      <c r="A404" s="40" t="str">
        <f t="shared" si="75"/>
        <v/>
      </c>
      <c r="B404" s="172"/>
      <c r="C404" s="19"/>
      <c r="D404" s="20"/>
      <c r="E404" s="41" t="str">
        <f t="shared" si="76"/>
        <v/>
      </c>
      <c r="F404" s="21"/>
      <c r="G404" s="21"/>
      <c r="H404" s="21"/>
      <c r="I404" s="21"/>
      <c r="J404" s="21"/>
      <c r="K404" s="23"/>
      <c r="L404" s="23"/>
      <c r="M404" s="22"/>
      <c r="N404" s="22"/>
      <c r="O404" s="22"/>
      <c r="P404" s="22"/>
      <c r="Q404" s="125"/>
      <c r="R404" s="126"/>
      <c r="S404" s="162"/>
      <c r="T404" s="20"/>
      <c r="U404" s="21"/>
      <c r="V404" s="28"/>
    </row>
    <row r="405" spans="1:22" ht="32.25" customHeight="1" x14ac:dyDescent="0.3">
      <c r="A405" s="40" t="str">
        <f t="shared" si="75"/>
        <v/>
      </c>
      <c r="B405" s="172"/>
      <c r="C405" s="19"/>
      <c r="D405" s="20"/>
      <c r="E405" s="41" t="str">
        <f t="shared" si="76"/>
        <v/>
      </c>
      <c r="F405" s="21"/>
      <c r="G405" s="21"/>
      <c r="H405" s="21"/>
      <c r="I405" s="21"/>
      <c r="J405" s="21"/>
      <c r="K405" s="23"/>
      <c r="L405" s="23"/>
      <c r="M405" s="22"/>
      <c r="N405" s="22"/>
      <c r="O405" s="22"/>
      <c r="P405" s="22"/>
      <c r="Q405" s="125"/>
      <c r="R405" s="126"/>
      <c r="S405" s="162"/>
      <c r="T405" s="20"/>
      <c r="U405" s="21"/>
      <c r="V405" s="28"/>
    </row>
    <row r="406" spans="1:22" ht="32.25" customHeight="1" x14ac:dyDescent="0.3">
      <c r="A406" s="40" t="str">
        <f t="shared" si="75"/>
        <v/>
      </c>
      <c r="B406" s="172"/>
      <c r="C406" s="19"/>
      <c r="D406" s="20"/>
      <c r="E406" s="41" t="str">
        <f t="shared" si="76"/>
        <v/>
      </c>
      <c r="F406" s="21"/>
      <c r="G406" s="21"/>
      <c r="H406" s="21"/>
      <c r="I406" s="21"/>
      <c r="J406" s="21"/>
      <c r="K406" s="23"/>
      <c r="L406" s="23"/>
      <c r="M406" s="22"/>
      <c r="N406" s="22"/>
      <c r="O406" s="22"/>
      <c r="P406" s="22"/>
      <c r="Q406" s="125"/>
      <c r="R406" s="126"/>
      <c r="S406" s="162"/>
      <c r="T406" s="20"/>
      <c r="U406" s="21"/>
      <c r="V406" s="28"/>
    </row>
    <row r="407" spans="1:22" ht="32.25" customHeight="1" x14ac:dyDescent="0.3">
      <c r="A407" s="40" t="str">
        <f t="shared" si="75"/>
        <v/>
      </c>
      <c r="B407" s="172"/>
      <c r="C407" s="19"/>
      <c r="D407" s="20"/>
      <c r="E407" s="41" t="str">
        <f t="shared" si="76"/>
        <v/>
      </c>
      <c r="F407" s="21"/>
      <c r="G407" s="21"/>
      <c r="H407" s="21"/>
      <c r="I407" s="21"/>
      <c r="J407" s="21"/>
      <c r="K407" s="23"/>
      <c r="L407" s="23"/>
      <c r="M407" s="22"/>
      <c r="N407" s="22"/>
      <c r="O407" s="22"/>
      <c r="P407" s="22"/>
      <c r="Q407" s="125"/>
      <c r="R407" s="126"/>
      <c r="S407" s="162"/>
      <c r="T407" s="20"/>
      <c r="U407" s="29"/>
      <c r="V407" s="30"/>
    </row>
    <row r="408" spans="1:22" ht="32.25" customHeight="1" x14ac:dyDescent="0.3">
      <c r="A408" s="40" t="str">
        <f t="shared" si="75"/>
        <v/>
      </c>
      <c r="B408" s="172"/>
      <c r="C408" s="19"/>
      <c r="D408" s="20"/>
      <c r="E408" s="41" t="str">
        <f t="shared" si="76"/>
        <v/>
      </c>
      <c r="F408" s="21"/>
      <c r="G408" s="21"/>
      <c r="H408" s="21"/>
      <c r="I408" s="21"/>
      <c r="J408" s="21"/>
      <c r="K408" s="23"/>
      <c r="L408" s="23"/>
      <c r="M408" s="22"/>
      <c r="N408" s="22"/>
      <c r="O408" s="22"/>
      <c r="P408" s="22"/>
      <c r="Q408" s="125"/>
      <c r="R408" s="126"/>
      <c r="S408" s="162"/>
      <c r="T408" s="20"/>
      <c r="U408" s="21"/>
      <c r="V408" s="28"/>
    </row>
    <row r="409" spans="1:22" ht="32.25" customHeight="1" x14ac:dyDescent="0.3">
      <c r="A409" s="40" t="str">
        <f t="shared" si="75"/>
        <v/>
      </c>
      <c r="B409" s="172"/>
      <c r="C409" s="19"/>
      <c r="D409" s="20"/>
      <c r="E409" s="41" t="str">
        <f t="shared" si="76"/>
        <v/>
      </c>
      <c r="F409" s="21"/>
      <c r="G409" s="21"/>
      <c r="H409" s="21"/>
      <c r="I409" s="21"/>
      <c r="J409" s="21"/>
      <c r="K409" s="23"/>
      <c r="L409" s="23"/>
      <c r="M409" s="22"/>
      <c r="N409" s="22"/>
      <c r="O409" s="22"/>
      <c r="P409" s="22"/>
      <c r="Q409" s="125"/>
      <c r="R409" s="126"/>
      <c r="S409" s="162"/>
      <c r="T409" s="20"/>
      <c r="U409" s="21"/>
      <c r="V409" s="28"/>
    </row>
    <row r="410" spans="1:22" ht="32.25" customHeight="1" x14ac:dyDescent="0.3">
      <c r="A410" s="40" t="str">
        <f t="shared" si="75"/>
        <v/>
      </c>
      <c r="B410" s="172"/>
      <c r="C410" s="19"/>
      <c r="D410" s="20"/>
      <c r="E410" s="41" t="str">
        <f t="shared" si="76"/>
        <v/>
      </c>
      <c r="F410" s="21"/>
      <c r="G410" s="21"/>
      <c r="H410" s="21"/>
      <c r="I410" s="21"/>
      <c r="J410" s="21"/>
      <c r="K410" s="23"/>
      <c r="L410" s="23"/>
      <c r="M410" s="22"/>
      <c r="N410" s="22"/>
      <c r="O410" s="22"/>
      <c r="P410" s="22"/>
      <c r="Q410" s="125"/>
      <c r="R410" s="126"/>
      <c r="S410" s="162"/>
      <c r="T410" s="20"/>
      <c r="U410" s="21"/>
      <c r="V410" s="28"/>
    </row>
    <row r="411" spans="1:22" ht="32.25" customHeight="1" x14ac:dyDescent="0.3">
      <c r="A411" s="40" t="str">
        <f t="shared" si="75"/>
        <v/>
      </c>
      <c r="B411" s="172"/>
      <c r="C411" s="19"/>
      <c r="D411" s="20"/>
      <c r="E411" s="41" t="str">
        <f t="shared" si="76"/>
        <v/>
      </c>
      <c r="F411" s="21"/>
      <c r="G411" s="21"/>
      <c r="H411" s="21"/>
      <c r="I411" s="21"/>
      <c r="J411" s="21"/>
      <c r="K411" s="23"/>
      <c r="L411" s="23"/>
      <c r="M411" s="22"/>
      <c r="N411" s="22"/>
      <c r="O411" s="22"/>
      <c r="P411" s="22"/>
      <c r="Q411" s="125"/>
      <c r="R411" s="126"/>
      <c r="S411" s="162"/>
      <c r="T411" s="20"/>
      <c r="U411" s="29"/>
      <c r="V411" s="30"/>
    </row>
    <row r="412" spans="1:22" ht="32.25" customHeight="1" x14ac:dyDescent="0.3">
      <c r="A412" s="40" t="str">
        <f t="shared" si="75"/>
        <v/>
      </c>
      <c r="B412" s="172"/>
      <c r="C412" s="19"/>
      <c r="D412" s="20"/>
      <c r="E412" s="41" t="str">
        <f t="shared" si="76"/>
        <v/>
      </c>
      <c r="F412" s="21"/>
      <c r="G412" s="21"/>
      <c r="H412" s="21"/>
      <c r="I412" s="21"/>
      <c r="J412" s="21"/>
      <c r="K412" s="23"/>
      <c r="L412" s="23"/>
      <c r="M412" s="22"/>
      <c r="N412" s="22"/>
      <c r="O412" s="22"/>
      <c r="P412" s="22"/>
      <c r="Q412" s="125"/>
      <c r="R412" s="126"/>
      <c r="S412" s="162"/>
      <c r="T412" s="20"/>
      <c r="U412" s="21"/>
      <c r="V412" s="28"/>
    </row>
    <row r="413" spans="1:22" ht="32.25" customHeight="1" x14ac:dyDescent="0.3">
      <c r="A413" s="40" t="str">
        <f t="shared" si="75"/>
        <v/>
      </c>
      <c r="B413" s="172"/>
      <c r="C413" s="19"/>
      <c r="D413" s="20"/>
      <c r="E413" s="41" t="str">
        <f t="shared" si="76"/>
        <v/>
      </c>
      <c r="F413" s="21"/>
      <c r="G413" s="21"/>
      <c r="H413" s="31"/>
      <c r="I413" s="21"/>
      <c r="J413" s="21"/>
      <c r="K413" s="23"/>
      <c r="L413" s="23"/>
      <c r="M413" s="22"/>
      <c r="N413" s="22"/>
      <c r="O413" s="22"/>
      <c r="P413" s="22"/>
      <c r="Q413" s="125"/>
      <c r="R413" s="126"/>
      <c r="S413" s="162"/>
      <c r="T413" s="20"/>
      <c r="U413" s="21"/>
      <c r="V413" s="28"/>
    </row>
    <row r="414" spans="1:22" ht="32.25" customHeight="1" x14ac:dyDescent="0.3">
      <c r="A414" s="40" t="str">
        <f t="shared" si="75"/>
        <v/>
      </c>
      <c r="B414" s="172"/>
      <c r="C414" s="19"/>
      <c r="D414" s="20"/>
      <c r="E414" s="41" t="str">
        <f t="shared" si="76"/>
        <v/>
      </c>
      <c r="F414" s="21"/>
      <c r="G414" s="21"/>
      <c r="H414" s="21"/>
      <c r="I414" s="21"/>
      <c r="J414" s="21"/>
      <c r="K414" s="23"/>
      <c r="L414" s="23"/>
      <c r="M414" s="22"/>
      <c r="N414" s="22"/>
      <c r="O414" s="22"/>
      <c r="P414" s="22"/>
      <c r="Q414" s="125"/>
      <c r="R414" s="126"/>
      <c r="S414" s="162"/>
      <c r="T414" s="20"/>
      <c r="U414" s="21"/>
      <c r="V414" s="28"/>
    </row>
    <row r="415" spans="1:22" ht="32.25" customHeight="1" x14ac:dyDescent="0.3">
      <c r="A415" s="40" t="str">
        <f t="shared" si="75"/>
        <v/>
      </c>
      <c r="B415" s="172"/>
      <c r="C415" s="19"/>
      <c r="D415" s="20"/>
      <c r="E415" s="41" t="str">
        <f t="shared" si="76"/>
        <v/>
      </c>
      <c r="F415" s="21"/>
      <c r="G415" s="21"/>
      <c r="H415" s="21"/>
      <c r="I415" s="21"/>
      <c r="J415" s="21"/>
      <c r="K415" s="23"/>
      <c r="L415" s="23"/>
      <c r="M415" s="22"/>
      <c r="N415" s="22"/>
      <c r="O415" s="22"/>
      <c r="P415" s="22"/>
      <c r="Q415" s="125"/>
      <c r="R415" s="126"/>
      <c r="S415" s="162"/>
      <c r="T415" s="20"/>
      <c r="U415" s="21"/>
      <c r="V415" s="28"/>
    </row>
    <row r="416" spans="1:22" ht="32.25" customHeight="1" x14ac:dyDescent="0.3">
      <c r="A416" s="40" t="str">
        <f t="shared" si="75"/>
        <v/>
      </c>
      <c r="B416" s="172"/>
      <c r="C416" s="19"/>
      <c r="D416" s="20"/>
      <c r="E416" s="41" t="str">
        <f t="shared" si="76"/>
        <v/>
      </c>
      <c r="F416" s="21"/>
      <c r="G416" s="21"/>
      <c r="H416" s="21"/>
      <c r="I416" s="21"/>
      <c r="J416" s="21"/>
      <c r="K416" s="23"/>
      <c r="L416" s="23"/>
      <c r="M416" s="22"/>
      <c r="N416" s="22"/>
      <c r="O416" s="22"/>
      <c r="P416" s="22"/>
      <c r="Q416" s="125"/>
      <c r="R416" s="126"/>
      <c r="S416" s="162"/>
      <c r="T416" s="20"/>
      <c r="U416" s="21"/>
      <c r="V416" s="28"/>
    </row>
    <row r="417" spans="1:22" ht="32.25" customHeight="1" x14ac:dyDescent="0.3">
      <c r="A417" s="40" t="str">
        <f t="shared" si="75"/>
        <v/>
      </c>
      <c r="B417" s="172"/>
      <c r="C417" s="19"/>
      <c r="D417" s="20"/>
      <c r="E417" s="41" t="str">
        <f t="shared" si="76"/>
        <v/>
      </c>
      <c r="F417" s="21"/>
      <c r="G417" s="21"/>
      <c r="H417" s="21"/>
      <c r="I417" s="21"/>
      <c r="J417" s="21"/>
      <c r="K417" s="23"/>
      <c r="L417" s="23"/>
      <c r="M417" s="22"/>
      <c r="N417" s="22"/>
      <c r="O417" s="22"/>
      <c r="P417" s="22"/>
      <c r="Q417" s="125"/>
      <c r="R417" s="126"/>
      <c r="S417" s="162"/>
      <c r="T417" s="20"/>
      <c r="U417" s="21"/>
      <c r="V417" s="28"/>
    </row>
    <row r="418" spans="1:22" ht="21" x14ac:dyDescent="0.3">
      <c r="A418" s="42"/>
      <c r="B418" s="173"/>
      <c r="C418" s="43">
        <f t="shared" ref="C418" si="77">SUM(C386:C417)</f>
        <v>0</v>
      </c>
      <c r="D418" s="44">
        <f t="shared" ref="D418" si="78">SUM(D386:D417)</f>
        <v>0</v>
      </c>
      <c r="E418" s="43">
        <f t="shared" ref="E418" si="79">SUM(E386:E417)</f>
        <v>0</v>
      </c>
      <c r="F418" s="45">
        <f t="shared" ref="F418" si="80">SUM(F386:F417)</f>
        <v>0</v>
      </c>
      <c r="G418" s="45">
        <f t="shared" ref="G418" si="81">SUM(G386:G417)</f>
        <v>0</v>
      </c>
      <c r="H418" s="45">
        <f t="shared" ref="H418" si="82">SUM(H386:H417)</f>
        <v>0</v>
      </c>
      <c r="I418" s="46">
        <f t="shared" ref="I418" si="83">SUM(I386:I417)</f>
        <v>0</v>
      </c>
      <c r="J418" s="46">
        <f t="shared" ref="J418" si="84">SUM(J386:J417)</f>
        <v>0</v>
      </c>
      <c r="K418" s="47" t="s">
        <v>53</v>
      </c>
      <c r="L418" s="48" t="s">
        <v>54</v>
      </c>
      <c r="M418" s="49">
        <f>SUM(M386:M417)</f>
        <v>0</v>
      </c>
      <c r="N418" s="49">
        <f>SUM(N386:N417)</f>
        <v>0</v>
      </c>
      <c r="O418" s="50">
        <f>SUM(O386:O417)</f>
        <v>0</v>
      </c>
      <c r="P418" s="50">
        <f>SUM(P386:P417)</f>
        <v>0</v>
      </c>
      <c r="Q418" s="135">
        <f>SUM(Q386:Q417)</f>
        <v>0</v>
      </c>
      <c r="R418" s="136"/>
      <c r="S418" s="156"/>
      <c r="U418" s="10"/>
      <c r="V418" s="15"/>
    </row>
    <row r="419" spans="1:22" x14ac:dyDescent="0.35">
      <c r="A419" s="103"/>
      <c r="B419" s="174"/>
      <c r="C419" s="104"/>
      <c r="D419" s="83"/>
      <c r="E419" s="83"/>
      <c r="F419" s="84"/>
      <c r="G419" s="85"/>
      <c r="H419" s="11"/>
      <c r="I419" s="11"/>
      <c r="J419" s="51"/>
      <c r="K419" s="52" t="s">
        <v>32</v>
      </c>
      <c r="L419" s="53" t="s">
        <v>33</v>
      </c>
      <c r="M419" s="75">
        <f>(M418*0.6)+(N418*0.25)+SUM(O386:R417)+M372</f>
        <v>0</v>
      </c>
      <c r="N419" s="78"/>
      <c r="O419" s="78"/>
      <c r="P419" s="78"/>
      <c r="Q419" s="127"/>
      <c r="R419" s="128"/>
      <c r="S419" s="156"/>
      <c r="U419" s="10"/>
      <c r="V419" s="15"/>
    </row>
    <row r="420" spans="1:22" x14ac:dyDescent="0.35">
      <c r="A420" s="54" t="s">
        <v>50</v>
      </c>
      <c r="B420" s="175"/>
      <c r="C420" s="56"/>
      <c r="D420" s="55"/>
      <c r="E420" s="57" t="s">
        <v>51</v>
      </c>
      <c r="F420" s="55"/>
      <c r="G420" s="55"/>
      <c r="H420" s="65"/>
      <c r="I420" s="55"/>
      <c r="J420" s="51"/>
      <c r="K420" s="55"/>
      <c r="L420" s="51"/>
      <c r="M420" s="72"/>
      <c r="N420" s="58"/>
      <c r="O420" s="58"/>
      <c r="P420" s="58"/>
      <c r="Q420" s="129"/>
      <c r="R420" s="130"/>
      <c r="S420" s="156"/>
      <c r="U420" s="10"/>
      <c r="V420" s="2" t="s">
        <v>12</v>
      </c>
    </row>
    <row r="421" spans="1:22" x14ac:dyDescent="0.35">
      <c r="A421" s="59"/>
      <c r="B421" s="176" t="s">
        <v>2</v>
      </c>
      <c r="C421" s="11"/>
      <c r="D421" s="11"/>
      <c r="E421" s="12" t="s">
        <v>2</v>
      </c>
      <c r="F421" s="11"/>
      <c r="G421" s="11"/>
      <c r="H421" s="141" t="s">
        <v>34</v>
      </c>
      <c r="I421" s="142"/>
      <c r="J421" s="70"/>
      <c r="K421" s="69" t="s">
        <v>34</v>
      </c>
      <c r="L421" s="66"/>
      <c r="M421" s="73"/>
      <c r="N421" s="18"/>
      <c r="O421" s="18"/>
      <c r="P421" s="18"/>
      <c r="Q421" s="131"/>
      <c r="R421" s="132"/>
      <c r="S421" s="156"/>
      <c r="V421" s="10" t="s">
        <v>35</v>
      </c>
    </row>
    <row r="422" spans="1:22" x14ac:dyDescent="0.35">
      <c r="A422" s="59"/>
      <c r="B422" s="177"/>
      <c r="C422" s="11"/>
      <c r="D422" s="11"/>
      <c r="E422" s="13"/>
      <c r="F422" s="11"/>
      <c r="G422" s="11"/>
      <c r="H422" s="59"/>
      <c r="I422" s="11"/>
      <c r="J422" s="66"/>
      <c r="K422" s="11"/>
      <c r="L422" s="66"/>
      <c r="M422" s="73"/>
      <c r="N422" s="18"/>
      <c r="O422" s="18"/>
      <c r="P422" s="18"/>
      <c r="Q422" s="131"/>
      <c r="R422" s="132"/>
      <c r="S422" s="156"/>
      <c r="V422" s="9" t="s">
        <v>36</v>
      </c>
    </row>
    <row r="423" spans="1:22" x14ac:dyDescent="0.35">
      <c r="A423" s="60"/>
      <c r="B423" s="178" t="s">
        <v>52</v>
      </c>
      <c r="C423" s="62"/>
      <c r="D423" s="63"/>
      <c r="E423" s="61" t="s">
        <v>52</v>
      </c>
      <c r="F423" s="63"/>
      <c r="G423" s="63"/>
      <c r="H423" s="67" t="s">
        <v>37</v>
      </c>
      <c r="I423" s="63"/>
      <c r="J423" s="68"/>
      <c r="K423" s="61" t="s">
        <v>38</v>
      </c>
      <c r="L423" s="68"/>
      <c r="M423" s="74"/>
      <c r="N423" s="64"/>
      <c r="O423" s="64"/>
      <c r="P423" s="64"/>
      <c r="Q423" s="139"/>
      <c r="R423" s="140"/>
      <c r="S423" s="156"/>
      <c r="V423" s="2" t="s">
        <v>39</v>
      </c>
    </row>
    <row r="425" spans="1:22" x14ac:dyDescent="0.3">
      <c r="H425" s="4" t="s">
        <v>0</v>
      </c>
      <c r="S425" s="156"/>
      <c r="T425" s="5" t="s">
        <v>1</v>
      </c>
      <c r="U425" s="71"/>
    </row>
    <row r="427" spans="1:22" x14ac:dyDescent="0.3">
      <c r="A427" s="2" t="s">
        <v>2</v>
      </c>
      <c r="B427" s="143" t="str">
        <f>IF(B380="","",B380)</f>
        <v>Loh Mun Whye</v>
      </c>
      <c r="C427" s="143"/>
      <c r="D427" s="143"/>
      <c r="E427" s="143"/>
      <c r="F427" s="2" t="s">
        <v>3</v>
      </c>
      <c r="H427" s="144">
        <f>IF(H380="","",H380)</f>
        <v>11000480</v>
      </c>
      <c r="I427" s="145"/>
      <c r="J427" s="145"/>
      <c r="K427" s="6" t="s">
        <v>40</v>
      </c>
      <c r="L427" s="71"/>
      <c r="N427" s="17"/>
      <c r="S427" s="156"/>
      <c r="V427" s="10" t="s">
        <v>285</v>
      </c>
    </row>
    <row r="429" spans="1:22" ht="15.6" x14ac:dyDescent="0.3">
      <c r="A429" s="32"/>
      <c r="B429" s="168"/>
      <c r="C429" s="33"/>
      <c r="D429" s="33" t="s">
        <v>4</v>
      </c>
      <c r="E429" s="34" t="s">
        <v>5</v>
      </c>
      <c r="F429" s="34" t="s">
        <v>6</v>
      </c>
      <c r="G429" s="33" t="s">
        <v>6</v>
      </c>
      <c r="H429" s="33" t="s">
        <v>6</v>
      </c>
      <c r="I429" s="33" t="s">
        <v>6</v>
      </c>
      <c r="J429" s="96"/>
      <c r="K429" s="146" t="s">
        <v>7</v>
      </c>
      <c r="L429" s="147"/>
      <c r="M429" s="147"/>
      <c r="N429" s="147"/>
      <c r="O429" s="147"/>
      <c r="P429" s="147"/>
      <c r="Q429" s="147"/>
      <c r="R429" s="148"/>
      <c r="S429" s="163" t="s">
        <v>56</v>
      </c>
      <c r="T429" s="122" t="s">
        <v>55</v>
      </c>
      <c r="U429" s="122" t="s">
        <v>11</v>
      </c>
      <c r="V429" s="122" t="s">
        <v>12</v>
      </c>
    </row>
    <row r="430" spans="1:22" ht="14.4" x14ac:dyDescent="0.3">
      <c r="A430" s="7"/>
      <c r="B430" s="169"/>
      <c r="C430" s="8"/>
      <c r="D430" s="8" t="s">
        <v>8</v>
      </c>
      <c r="E430" s="8" t="s">
        <v>9</v>
      </c>
      <c r="F430" s="97" t="s">
        <v>280</v>
      </c>
      <c r="G430" s="8" t="s">
        <v>46</v>
      </c>
      <c r="H430" s="98" t="s">
        <v>281</v>
      </c>
      <c r="I430" s="98" t="s">
        <v>282</v>
      </c>
      <c r="J430" s="8"/>
      <c r="K430" s="149" t="s">
        <v>10</v>
      </c>
      <c r="L430" s="150"/>
      <c r="M430" s="150"/>
      <c r="N430" s="150"/>
      <c r="O430" s="150"/>
      <c r="P430" s="150"/>
      <c r="Q430" s="150"/>
      <c r="R430" s="151"/>
      <c r="S430" s="164"/>
      <c r="T430" s="123"/>
      <c r="U430" s="123"/>
      <c r="V430" s="123"/>
    </row>
    <row r="431" spans="1:22" ht="14.4" x14ac:dyDescent="0.3">
      <c r="A431" s="34" t="s">
        <v>13</v>
      </c>
      <c r="B431" s="170" t="s">
        <v>14</v>
      </c>
      <c r="C431" s="36" t="s">
        <v>15</v>
      </c>
      <c r="D431" s="25" t="s">
        <v>16</v>
      </c>
      <c r="E431" s="38" t="s">
        <v>17</v>
      </c>
      <c r="F431" s="99" t="s">
        <v>47</v>
      </c>
      <c r="G431" s="25" t="s">
        <v>48</v>
      </c>
      <c r="H431" s="100" t="s">
        <v>48</v>
      </c>
      <c r="I431" s="100" t="s">
        <v>48</v>
      </c>
      <c r="J431" s="25"/>
      <c r="K431" s="152" t="s">
        <v>18</v>
      </c>
      <c r="L431" s="152"/>
      <c r="M431" s="24" t="s">
        <v>19</v>
      </c>
      <c r="N431" s="24" t="s">
        <v>19</v>
      </c>
      <c r="O431" s="24" t="s">
        <v>20</v>
      </c>
      <c r="P431" s="24" t="s">
        <v>21</v>
      </c>
      <c r="Q431" s="133" t="s">
        <v>22</v>
      </c>
      <c r="R431" s="134"/>
      <c r="S431" s="164"/>
      <c r="T431" s="123"/>
      <c r="U431" s="123"/>
      <c r="V431" s="123"/>
    </row>
    <row r="432" spans="1:22" ht="28.8" x14ac:dyDescent="0.3">
      <c r="A432" s="35"/>
      <c r="B432" s="171"/>
      <c r="C432" s="37" t="s">
        <v>23</v>
      </c>
      <c r="D432" s="79" t="s">
        <v>24</v>
      </c>
      <c r="E432" s="39" t="s">
        <v>25</v>
      </c>
      <c r="F432" s="101" t="s">
        <v>26</v>
      </c>
      <c r="G432" s="79" t="s">
        <v>49</v>
      </c>
      <c r="H432" s="102" t="s">
        <v>283</v>
      </c>
      <c r="I432" s="102" t="s">
        <v>284</v>
      </c>
      <c r="J432" s="79"/>
      <c r="K432" s="25" t="s">
        <v>27</v>
      </c>
      <c r="L432" s="25" t="s">
        <v>28</v>
      </c>
      <c r="M432" s="26" t="s">
        <v>29</v>
      </c>
      <c r="N432" s="27" t="s">
        <v>30</v>
      </c>
      <c r="O432" s="26"/>
      <c r="P432" s="26" t="s">
        <v>31</v>
      </c>
      <c r="Q432" s="137"/>
      <c r="R432" s="138"/>
      <c r="S432" s="165"/>
      <c r="T432" s="124"/>
      <c r="U432" s="124"/>
      <c r="V432" s="124"/>
    </row>
    <row r="433" spans="1:22" ht="32.25" customHeight="1" x14ac:dyDescent="0.3">
      <c r="A433" s="40" t="str">
        <f>IF(B433&lt;&gt;"",TEXT(B433,"ddd"),"")</f>
        <v/>
      </c>
      <c r="B433" s="172"/>
      <c r="C433" s="19"/>
      <c r="D433" s="20"/>
      <c r="E433" s="41" t="str">
        <f>IF(B433="","",SUM(C433,D433))</f>
        <v/>
      </c>
      <c r="F433" s="21"/>
      <c r="G433" s="21"/>
      <c r="H433" s="21"/>
      <c r="I433" s="21"/>
      <c r="J433" s="21"/>
      <c r="K433" s="23"/>
      <c r="L433" s="23"/>
      <c r="M433" s="22"/>
      <c r="N433" s="22"/>
      <c r="O433" s="22"/>
      <c r="P433" s="22"/>
      <c r="Q433" s="125"/>
      <c r="R433" s="126"/>
      <c r="S433" s="162"/>
      <c r="T433" s="20"/>
      <c r="U433" s="21"/>
      <c r="V433" s="28"/>
    </row>
    <row r="434" spans="1:22" ht="32.25" customHeight="1" x14ac:dyDescent="0.3">
      <c r="A434" s="40" t="str">
        <f t="shared" ref="A434:A464" si="85">IF(B434&lt;&gt;"",TEXT(B434,"ddd"),"")</f>
        <v/>
      </c>
      <c r="B434" s="172"/>
      <c r="C434" s="19"/>
      <c r="D434" s="20"/>
      <c r="E434" s="41" t="str">
        <f t="shared" ref="E434:E464" si="86">IF(B434="","",SUM(C434,D434))</f>
        <v/>
      </c>
      <c r="F434" s="21"/>
      <c r="G434" s="21"/>
      <c r="H434" s="21"/>
      <c r="I434" s="21"/>
      <c r="J434" s="21"/>
      <c r="K434" s="23"/>
      <c r="L434" s="23"/>
      <c r="M434" s="22"/>
      <c r="N434" s="22"/>
      <c r="O434" s="22"/>
      <c r="P434" s="22"/>
      <c r="Q434" s="125"/>
      <c r="R434" s="126"/>
      <c r="S434" s="162"/>
      <c r="T434" s="20"/>
      <c r="U434" s="21"/>
      <c r="V434" s="28"/>
    </row>
    <row r="435" spans="1:22" ht="32.25" customHeight="1" x14ac:dyDescent="0.3">
      <c r="A435" s="40" t="str">
        <f t="shared" si="85"/>
        <v/>
      </c>
      <c r="B435" s="172"/>
      <c r="C435" s="19"/>
      <c r="D435" s="20"/>
      <c r="E435" s="41" t="str">
        <f t="shared" si="86"/>
        <v/>
      </c>
      <c r="F435" s="21"/>
      <c r="G435" s="21"/>
      <c r="H435" s="21"/>
      <c r="I435" s="21"/>
      <c r="J435" s="21"/>
      <c r="K435" s="23"/>
      <c r="L435" s="23"/>
      <c r="M435" s="22"/>
      <c r="N435" s="22"/>
      <c r="O435" s="22"/>
      <c r="P435" s="22"/>
      <c r="Q435" s="125"/>
      <c r="R435" s="126"/>
      <c r="S435" s="162"/>
      <c r="T435" s="20"/>
      <c r="U435" s="21"/>
      <c r="V435" s="28"/>
    </row>
    <row r="436" spans="1:22" ht="32.25" customHeight="1" x14ac:dyDescent="0.3">
      <c r="A436" s="40" t="str">
        <f t="shared" si="85"/>
        <v/>
      </c>
      <c r="B436" s="172"/>
      <c r="C436" s="19"/>
      <c r="D436" s="20"/>
      <c r="E436" s="41" t="str">
        <f t="shared" si="86"/>
        <v/>
      </c>
      <c r="F436" s="21"/>
      <c r="G436" s="21"/>
      <c r="H436" s="21"/>
      <c r="I436" s="21"/>
      <c r="J436" s="21"/>
      <c r="K436" s="23"/>
      <c r="L436" s="23"/>
      <c r="M436" s="22"/>
      <c r="N436" s="22"/>
      <c r="O436" s="22"/>
      <c r="P436" s="22"/>
      <c r="Q436" s="125"/>
      <c r="R436" s="126"/>
      <c r="S436" s="162"/>
      <c r="T436" s="20"/>
      <c r="U436" s="21"/>
      <c r="V436" s="28"/>
    </row>
    <row r="437" spans="1:22" ht="32.25" customHeight="1" x14ac:dyDescent="0.3">
      <c r="A437" s="40" t="str">
        <f t="shared" si="85"/>
        <v/>
      </c>
      <c r="B437" s="172"/>
      <c r="C437" s="19"/>
      <c r="D437" s="20"/>
      <c r="E437" s="41" t="str">
        <f t="shared" si="86"/>
        <v/>
      </c>
      <c r="F437" s="21"/>
      <c r="G437" s="21"/>
      <c r="H437" s="21"/>
      <c r="I437" s="21"/>
      <c r="J437" s="21"/>
      <c r="K437" s="23"/>
      <c r="L437" s="23"/>
      <c r="M437" s="22"/>
      <c r="N437" s="22"/>
      <c r="O437" s="22"/>
      <c r="P437" s="22"/>
      <c r="Q437" s="125"/>
      <c r="R437" s="126"/>
      <c r="S437" s="162"/>
      <c r="T437" s="20"/>
      <c r="U437" s="21"/>
      <c r="V437" s="28"/>
    </row>
    <row r="438" spans="1:22" ht="32.25" customHeight="1" x14ac:dyDescent="0.3">
      <c r="A438" s="40" t="str">
        <f t="shared" si="85"/>
        <v/>
      </c>
      <c r="B438" s="172"/>
      <c r="C438" s="19"/>
      <c r="D438" s="20"/>
      <c r="E438" s="41" t="str">
        <f t="shared" si="86"/>
        <v/>
      </c>
      <c r="F438" s="21"/>
      <c r="G438" s="21"/>
      <c r="H438" s="21"/>
      <c r="I438" s="21"/>
      <c r="J438" s="21"/>
      <c r="K438" s="23"/>
      <c r="L438" s="23"/>
      <c r="M438" s="22"/>
      <c r="N438" s="22"/>
      <c r="O438" s="22"/>
      <c r="P438" s="22"/>
      <c r="Q438" s="125"/>
      <c r="R438" s="126"/>
      <c r="S438" s="162"/>
      <c r="T438" s="20"/>
      <c r="U438" s="21"/>
      <c r="V438" s="28"/>
    </row>
    <row r="439" spans="1:22" ht="32.25" customHeight="1" x14ac:dyDescent="0.3">
      <c r="A439" s="40" t="str">
        <f t="shared" si="85"/>
        <v/>
      </c>
      <c r="B439" s="172"/>
      <c r="C439" s="19"/>
      <c r="D439" s="20"/>
      <c r="E439" s="41" t="str">
        <f t="shared" si="86"/>
        <v/>
      </c>
      <c r="F439" s="21"/>
      <c r="G439" s="21"/>
      <c r="H439" s="21"/>
      <c r="I439" s="21"/>
      <c r="J439" s="21"/>
      <c r="K439" s="23"/>
      <c r="L439" s="23"/>
      <c r="M439" s="22"/>
      <c r="N439" s="22"/>
      <c r="O439" s="22"/>
      <c r="P439" s="22"/>
      <c r="Q439" s="125"/>
      <c r="R439" s="126"/>
      <c r="S439" s="162"/>
      <c r="T439" s="20"/>
      <c r="U439" s="21"/>
      <c r="V439" s="28"/>
    </row>
    <row r="440" spans="1:22" ht="32.25" customHeight="1" x14ac:dyDescent="0.3">
      <c r="A440" s="40" t="str">
        <f t="shared" si="85"/>
        <v/>
      </c>
      <c r="B440" s="172"/>
      <c r="C440" s="19"/>
      <c r="D440" s="20"/>
      <c r="E440" s="41" t="str">
        <f t="shared" si="86"/>
        <v/>
      </c>
      <c r="F440" s="21"/>
      <c r="G440" s="21"/>
      <c r="H440" s="21"/>
      <c r="I440" s="21"/>
      <c r="J440" s="21"/>
      <c r="K440" s="23"/>
      <c r="L440" s="23"/>
      <c r="M440" s="22"/>
      <c r="N440" s="22"/>
      <c r="O440" s="22"/>
      <c r="P440" s="22"/>
      <c r="Q440" s="125"/>
      <c r="R440" s="126"/>
      <c r="S440" s="162"/>
      <c r="T440" s="20"/>
      <c r="U440" s="21"/>
      <c r="V440" s="28"/>
    </row>
    <row r="441" spans="1:22" ht="32.25" customHeight="1" x14ac:dyDescent="0.3">
      <c r="A441" s="40" t="str">
        <f t="shared" si="85"/>
        <v/>
      </c>
      <c r="B441" s="172"/>
      <c r="C441" s="19"/>
      <c r="D441" s="20"/>
      <c r="E441" s="41" t="str">
        <f t="shared" si="86"/>
        <v/>
      </c>
      <c r="F441" s="21"/>
      <c r="G441" s="21"/>
      <c r="H441" s="21"/>
      <c r="I441" s="21"/>
      <c r="J441" s="21"/>
      <c r="K441" s="23"/>
      <c r="L441" s="23"/>
      <c r="M441" s="22"/>
      <c r="N441" s="22"/>
      <c r="O441" s="22"/>
      <c r="P441" s="22"/>
      <c r="Q441" s="125"/>
      <c r="R441" s="126"/>
      <c r="S441" s="162"/>
      <c r="T441" s="20"/>
      <c r="U441" s="21"/>
      <c r="V441" s="28"/>
    </row>
    <row r="442" spans="1:22" ht="32.25" customHeight="1" x14ac:dyDescent="0.3">
      <c r="A442" s="40" t="str">
        <f t="shared" si="85"/>
        <v/>
      </c>
      <c r="B442" s="172"/>
      <c r="C442" s="19"/>
      <c r="D442" s="20"/>
      <c r="E442" s="41" t="str">
        <f t="shared" si="86"/>
        <v/>
      </c>
      <c r="F442" s="21"/>
      <c r="G442" s="21"/>
      <c r="H442" s="21"/>
      <c r="I442" s="21"/>
      <c r="J442" s="21"/>
      <c r="K442" s="23"/>
      <c r="L442" s="23"/>
      <c r="M442" s="22"/>
      <c r="N442" s="22"/>
      <c r="O442" s="22"/>
      <c r="P442" s="22"/>
      <c r="Q442" s="125"/>
      <c r="R442" s="126"/>
      <c r="S442" s="162"/>
      <c r="T442" s="20"/>
      <c r="U442" s="21"/>
      <c r="V442" s="28"/>
    </row>
    <row r="443" spans="1:22" ht="32.25" customHeight="1" x14ac:dyDescent="0.3">
      <c r="A443" s="40" t="str">
        <f t="shared" si="85"/>
        <v/>
      </c>
      <c r="B443" s="172"/>
      <c r="C443" s="19"/>
      <c r="D443" s="20"/>
      <c r="E443" s="41" t="str">
        <f t="shared" si="86"/>
        <v/>
      </c>
      <c r="F443" s="21"/>
      <c r="G443" s="21"/>
      <c r="H443" s="21"/>
      <c r="I443" s="21"/>
      <c r="J443" s="21"/>
      <c r="K443" s="23"/>
      <c r="L443" s="23"/>
      <c r="M443" s="22"/>
      <c r="N443" s="22"/>
      <c r="O443" s="22"/>
      <c r="P443" s="22"/>
      <c r="Q443" s="125"/>
      <c r="R443" s="126"/>
      <c r="S443" s="162"/>
      <c r="T443" s="20"/>
      <c r="U443" s="21"/>
      <c r="V443" s="28"/>
    </row>
    <row r="444" spans="1:22" ht="32.25" customHeight="1" x14ac:dyDescent="0.3">
      <c r="A444" s="40" t="str">
        <f t="shared" si="85"/>
        <v/>
      </c>
      <c r="B444" s="172"/>
      <c r="C444" s="19"/>
      <c r="D444" s="20"/>
      <c r="E444" s="41" t="str">
        <f t="shared" si="86"/>
        <v/>
      </c>
      <c r="F444" s="21"/>
      <c r="G444" s="21"/>
      <c r="H444" s="21"/>
      <c r="I444" s="21"/>
      <c r="J444" s="21"/>
      <c r="K444" s="23"/>
      <c r="L444" s="23"/>
      <c r="M444" s="22"/>
      <c r="N444" s="22"/>
      <c r="O444" s="22"/>
      <c r="P444" s="22"/>
      <c r="Q444" s="125"/>
      <c r="R444" s="126"/>
      <c r="S444" s="162"/>
      <c r="T444" s="20"/>
      <c r="U444" s="21"/>
      <c r="V444" s="28"/>
    </row>
    <row r="445" spans="1:22" ht="32.25" customHeight="1" x14ac:dyDescent="0.3">
      <c r="A445" s="40" t="str">
        <f t="shared" si="85"/>
        <v/>
      </c>
      <c r="B445" s="172"/>
      <c r="C445" s="19"/>
      <c r="D445" s="20"/>
      <c r="E445" s="41" t="str">
        <f t="shared" si="86"/>
        <v/>
      </c>
      <c r="F445" s="21"/>
      <c r="G445" s="21"/>
      <c r="H445" s="21"/>
      <c r="I445" s="21"/>
      <c r="J445" s="21"/>
      <c r="K445" s="23"/>
      <c r="L445" s="23"/>
      <c r="M445" s="22"/>
      <c r="N445" s="22"/>
      <c r="O445" s="22"/>
      <c r="P445" s="22"/>
      <c r="Q445" s="125"/>
      <c r="R445" s="126"/>
      <c r="S445" s="162"/>
      <c r="T445" s="20"/>
      <c r="U445" s="21"/>
      <c r="V445" s="28"/>
    </row>
    <row r="446" spans="1:22" ht="32.25" customHeight="1" x14ac:dyDescent="0.3">
      <c r="A446" s="40" t="str">
        <f t="shared" si="85"/>
        <v/>
      </c>
      <c r="B446" s="172"/>
      <c r="C446" s="19"/>
      <c r="D446" s="20"/>
      <c r="E446" s="41" t="str">
        <f t="shared" si="86"/>
        <v/>
      </c>
      <c r="F446" s="21"/>
      <c r="G446" s="21"/>
      <c r="H446" s="21"/>
      <c r="I446" s="21"/>
      <c r="J446" s="21"/>
      <c r="K446" s="23"/>
      <c r="L446" s="23"/>
      <c r="M446" s="22"/>
      <c r="N446" s="22"/>
      <c r="O446" s="22"/>
      <c r="P446" s="22"/>
      <c r="Q446" s="125"/>
      <c r="R446" s="126"/>
      <c r="S446" s="162"/>
      <c r="T446" s="20"/>
      <c r="U446" s="21"/>
      <c r="V446" s="28"/>
    </row>
    <row r="447" spans="1:22" ht="32.25" customHeight="1" x14ac:dyDescent="0.3">
      <c r="A447" s="40" t="str">
        <f t="shared" si="85"/>
        <v/>
      </c>
      <c r="B447" s="172"/>
      <c r="C447" s="19"/>
      <c r="D447" s="20"/>
      <c r="E447" s="41" t="str">
        <f t="shared" si="86"/>
        <v/>
      </c>
      <c r="F447" s="21"/>
      <c r="G447" s="21"/>
      <c r="H447" s="21"/>
      <c r="I447" s="21"/>
      <c r="J447" s="21"/>
      <c r="K447" s="23"/>
      <c r="L447" s="23"/>
      <c r="M447" s="22"/>
      <c r="N447" s="22"/>
      <c r="O447" s="22"/>
      <c r="P447" s="22"/>
      <c r="Q447" s="125"/>
      <c r="R447" s="126"/>
      <c r="S447" s="162"/>
      <c r="T447" s="20"/>
      <c r="U447" s="21"/>
      <c r="V447" s="28"/>
    </row>
    <row r="448" spans="1:22" ht="32.25" customHeight="1" x14ac:dyDescent="0.3">
      <c r="A448" s="40" t="str">
        <f t="shared" si="85"/>
        <v/>
      </c>
      <c r="B448" s="172"/>
      <c r="C448" s="19"/>
      <c r="D448" s="20"/>
      <c r="E448" s="41" t="str">
        <f t="shared" si="86"/>
        <v/>
      </c>
      <c r="F448" s="21"/>
      <c r="G448" s="21"/>
      <c r="H448" s="21"/>
      <c r="I448" s="21"/>
      <c r="J448" s="21"/>
      <c r="K448" s="23"/>
      <c r="L448" s="23"/>
      <c r="M448" s="22"/>
      <c r="N448" s="22"/>
      <c r="O448" s="22"/>
      <c r="P448" s="22"/>
      <c r="Q448" s="125"/>
      <c r="R448" s="126"/>
      <c r="S448" s="162"/>
      <c r="T448" s="20"/>
      <c r="U448" s="21"/>
      <c r="V448" s="28"/>
    </row>
    <row r="449" spans="1:22" ht="32.25" customHeight="1" x14ac:dyDescent="0.3">
      <c r="A449" s="40" t="str">
        <f t="shared" si="85"/>
        <v/>
      </c>
      <c r="B449" s="172"/>
      <c r="C449" s="19"/>
      <c r="D449" s="20"/>
      <c r="E449" s="41" t="str">
        <f t="shared" si="86"/>
        <v/>
      </c>
      <c r="F449" s="21"/>
      <c r="G449" s="21"/>
      <c r="H449" s="21"/>
      <c r="I449" s="21"/>
      <c r="J449" s="21"/>
      <c r="K449" s="23"/>
      <c r="L449" s="23"/>
      <c r="M449" s="22"/>
      <c r="N449" s="22"/>
      <c r="O449" s="22"/>
      <c r="P449" s="22"/>
      <c r="Q449" s="125"/>
      <c r="R449" s="126"/>
      <c r="S449" s="162"/>
      <c r="T449" s="20"/>
      <c r="U449" s="21"/>
      <c r="V449" s="28"/>
    </row>
    <row r="450" spans="1:22" ht="32.25" customHeight="1" x14ac:dyDescent="0.3">
      <c r="A450" s="40" t="str">
        <f t="shared" si="85"/>
        <v/>
      </c>
      <c r="B450" s="172"/>
      <c r="C450" s="19"/>
      <c r="D450" s="20"/>
      <c r="E450" s="41" t="str">
        <f t="shared" si="86"/>
        <v/>
      </c>
      <c r="F450" s="21"/>
      <c r="G450" s="21"/>
      <c r="H450" s="21"/>
      <c r="I450" s="21"/>
      <c r="J450" s="21"/>
      <c r="K450" s="23"/>
      <c r="L450" s="23"/>
      <c r="M450" s="22"/>
      <c r="N450" s="22"/>
      <c r="O450" s="22"/>
      <c r="P450" s="22"/>
      <c r="Q450" s="125"/>
      <c r="R450" s="126"/>
      <c r="S450" s="162"/>
      <c r="T450" s="20"/>
      <c r="U450" s="21"/>
      <c r="V450" s="28"/>
    </row>
    <row r="451" spans="1:22" ht="32.25" customHeight="1" x14ac:dyDescent="0.3">
      <c r="A451" s="40" t="str">
        <f t="shared" si="85"/>
        <v/>
      </c>
      <c r="B451" s="172"/>
      <c r="C451" s="19"/>
      <c r="D451" s="20"/>
      <c r="E451" s="41" t="str">
        <f t="shared" si="86"/>
        <v/>
      </c>
      <c r="F451" s="21"/>
      <c r="G451" s="21"/>
      <c r="H451" s="21"/>
      <c r="I451" s="21"/>
      <c r="J451" s="21"/>
      <c r="K451" s="23"/>
      <c r="L451" s="23"/>
      <c r="M451" s="22"/>
      <c r="N451" s="22"/>
      <c r="O451" s="22"/>
      <c r="P451" s="22"/>
      <c r="Q451" s="125"/>
      <c r="R451" s="126"/>
      <c r="S451" s="162"/>
      <c r="T451" s="20"/>
      <c r="U451" s="21"/>
      <c r="V451" s="28"/>
    </row>
    <row r="452" spans="1:22" ht="32.25" customHeight="1" x14ac:dyDescent="0.3">
      <c r="A452" s="40" t="str">
        <f t="shared" si="85"/>
        <v/>
      </c>
      <c r="B452" s="172"/>
      <c r="C452" s="19"/>
      <c r="D452" s="20"/>
      <c r="E452" s="41" t="str">
        <f t="shared" si="86"/>
        <v/>
      </c>
      <c r="F452" s="21"/>
      <c r="G452" s="21"/>
      <c r="H452" s="21"/>
      <c r="I452" s="21"/>
      <c r="J452" s="21"/>
      <c r="K452" s="23"/>
      <c r="L452" s="23"/>
      <c r="M452" s="22"/>
      <c r="N452" s="22"/>
      <c r="O452" s="22"/>
      <c r="P452" s="22"/>
      <c r="Q452" s="125"/>
      <c r="R452" s="126"/>
      <c r="S452" s="162"/>
      <c r="T452" s="20"/>
      <c r="U452" s="21"/>
      <c r="V452" s="28"/>
    </row>
    <row r="453" spans="1:22" ht="32.25" customHeight="1" x14ac:dyDescent="0.3">
      <c r="A453" s="40" t="str">
        <f t="shared" si="85"/>
        <v/>
      </c>
      <c r="B453" s="172"/>
      <c r="C453" s="19"/>
      <c r="D453" s="20"/>
      <c r="E453" s="41" t="str">
        <f t="shared" si="86"/>
        <v/>
      </c>
      <c r="F453" s="21"/>
      <c r="G453" s="21"/>
      <c r="H453" s="21"/>
      <c r="I453" s="21"/>
      <c r="J453" s="21"/>
      <c r="K453" s="23"/>
      <c r="L453" s="23"/>
      <c r="M453" s="22"/>
      <c r="N453" s="22"/>
      <c r="O453" s="22"/>
      <c r="P453" s="22"/>
      <c r="Q453" s="125"/>
      <c r="R453" s="126"/>
      <c r="S453" s="162"/>
      <c r="T453" s="20"/>
      <c r="U453" s="21"/>
      <c r="V453" s="28"/>
    </row>
    <row r="454" spans="1:22" ht="32.25" customHeight="1" x14ac:dyDescent="0.3">
      <c r="A454" s="40" t="str">
        <f t="shared" si="85"/>
        <v/>
      </c>
      <c r="B454" s="172"/>
      <c r="C454" s="19"/>
      <c r="D454" s="20"/>
      <c r="E454" s="41" t="str">
        <f t="shared" si="86"/>
        <v/>
      </c>
      <c r="F454" s="21"/>
      <c r="G454" s="21"/>
      <c r="H454" s="21"/>
      <c r="I454" s="21"/>
      <c r="J454" s="21"/>
      <c r="K454" s="23"/>
      <c r="L454" s="23"/>
      <c r="M454" s="22"/>
      <c r="N454" s="22"/>
      <c r="O454" s="22"/>
      <c r="P454" s="22"/>
      <c r="Q454" s="125"/>
      <c r="R454" s="126"/>
      <c r="S454" s="162"/>
      <c r="T454" s="20"/>
      <c r="U454" s="29"/>
      <c r="V454" s="30"/>
    </row>
    <row r="455" spans="1:22" ht="32.25" customHeight="1" x14ac:dyDescent="0.3">
      <c r="A455" s="40" t="str">
        <f t="shared" si="85"/>
        <v/>
      </c>
      <c r="B455" s="172"/>
      <c r="C455" s="19"/>
      <c r="D455" s="20"/>
      <c r="E455" s="41" t="str">
        <f t="shared" si="86"/>
        <v/>
      </c>
      <c r="F455" s="21"/>
      <c r="G455" s="21"/>
      <c r="H455" s="21"/>
      <c r="I455" s="21"/>
      <c r="J455" s="21"/>
      <c r="K455" s="23"/>
      <c r="L455" s="23"/>
      <c r="M455" s="22"/>
      <c r="N455" s="22"/>
      <c r="O455" s="22"/>
      <c r="P455" s="22"/>
      <c r="Q455" s="125"/>
      <c r="R455" s="126"/>
      <c r="S455" s="162"/>
      <c r="T455" s="20"/>
      <c r="U455" s="21"/>
      <c r="V455" s="28"/>
    </row>
    <row r="456" spans="1:22" ht="32.25" customHeight="1" x14ac:dyDescent="0.3">
      <c r="A456" s="40" t="str">
        <f t="shared" si="85"/>
        <v/>
      </c>
      <c r="B456" s="172"/>
      <c r="C456" s="19"/>
      <c r="D456" s="20"/>
      <c r="E456" s="41" t="str">
        <f t="shared" si="86"/>
        <v/>
      </c>
      <c r="F456" s="21"/>
      <c r="G456" s="21"/>
      <c r="H456" s="21"/>
      <c r="I456" s="21"/>
      <c r="J456" s="21"/>
      <c r="K456" s="23"/>
      <c r="L456" s="23"/>
      <c r="M456" s="22"/>
      <c r="N456" s="22"/>
      <c r="O456" s="22"/>
      <c r="P456" s="22"/>
      <c r="Q456" s="125"/>
      <c r="R456" s="126"/>
      <c r="S456" s="162"/>
      <c r="T456" s="20"/>
      <c r="U456" s="21"/>
      <c r="V456" s="28"/>
    </row>
    <row r="457" spans="1:22" ht="32.25" customHeight="1" x14ac:dyDescent="0.3">
      <c r="A457" s="40" t="str">
        <f t="shared" si="85"/>
        <v/>
      </c>
      <c r="B457" s="172"/>
      <c r="C457" s="19"/>
      <c r="D457" s="20"/>
      <c r="E457" s="41" t="str">
        <f t="shared" si="86"/>
        <v/>
      </c>
      <c r="F457" s="21"/>
      <c r="G457" s="21"/>
      <c r="H457" s="21"/>
      <c r="I457" s="21"/>
      <c r="J457" s="21"/>
      <c r="K457" s="23"/>
      <c r="L457" s="23"/>
      <c r="M457" s="22"/>
      <c r="N457" s="22"/>
      <c r="O457" s="22"/>
      <c r="P457" s="22"/>
      <c r="Q457" s="125"/>
      <c r="R457" s="126"/>
      <c r="S457" s="162"/>
      <c r="T457" s="20"/>
      <c r="U457" s="21"/>
      <c r="V457" s="28"/>
    </row>
    <row r="458" spans="1:22" ht="32.25" customHeight="1" x14ac:dyDescent="0.3">
      <c r="A458" s="40" t="str">
        <f t="shared" si="85"/>
        <v/>
      </c>
      <c r="B458" s="172"/>
      <c r="C458" s="19"/>
      <c r="D458" s="20"/>
      <c r="E458" s="41" t="str">
        <f t="shared" si="86"/>
        <v/>
      </c>
      <c r="F458" s="21"/>
      <c r="G458" s="21"/>
      <c r="H458" s="21"/>
      <c r="I458" s="21"/>
      <c r="J458" s="21"/>
      <c r="K458" s="23"/>
      <c r="L458" s="23"/>
      <c r="M458" s="22"/>
      <c r="N458" s="22"/>
      <c r="O458" s="22"/>
      <c r="P458" s="22"/>
      <c r="Q458" s="125"/>
      <c r="R458" s="126"/>
      <c r="S458" s="162"/>
      <c r="T458" s="20"/>
      <c r="U458" s="29"/>
      <c r="V458" s="30"/>
    </row>
    <row r="459" spans="1:22" ht="32.25" customHeight="1" x14ac:dyDescent="0.3">
      <c r="A459" s="40" t="str">
        <f t="shared" si="85"/>
        <v/>
      </c>
      <c r="B459" s="172"/>
      <c r="C459" s="19"/>
      <c r="D459" s="20"/>
      <c r="E459" s="41" t="str">
        <f t="shared" si="86"/>
        <v/>
      </c>
      <c r="F459" s="21"/>
      <c r="G459" s="21"/>
      <c r="H459" s="21"/>
      <c r="I459" s="21"/>
      <c r="J459" s="21"/>
      <c r="K459" s="23"/>
      <c r="L459" s="23"/>
      <c r="M459" s="22"/>
      <c r="N459" s="22"/>
      <c r="O459" s="22"/>
      <c r="P459" s="22"/>
      <c r="Q459" s="125"/>
      <c r="R459" s="126"/>
      <c r="S459" s="162"/>
      <c r="T459" s="20"/>
      <c r="U459" s="21"/>
      <c r="V459" s="28"/>
    </row>
    <row r="460" spans="1:22" ht="32.25" customHeight="1" x14ac:dyDescent="0.3">
      <c r="A460" s="40" t="str">
        <f t="shared" si="85"/>
        <v/>
      </c>
      <c r="B460" s="172"/>
      <c r="C460" s="19"/>
      <c r="D460" s="20"/>
      <c r="E460" s="41" t="str">
        <f t="shared" si="86"/>
        <v/>
      </c>
      <c r="F460" s="21"/>
      <c r="G460" s="21"/>
      <c r="H460" s="31"/>
      <c r="I460" s="21"/>
      <c r="J460" s="21"/>
      <c r="K460" s="23"/>
      <c r="L460" s="23"/>
      <c r="M460" s="22"/>
      <c r="N460" s="22"/>
      <c r="O460" s="22"/>
      <c r="P460" s="22"/>
      <c r="Q460" s="125"/>
      <c r="R460" s="126"/>
      <c r="S460" s="162"/>
      <c r="T460" s="20"/>
      <c r="U460" s="21"/>
      <c r="V460" s="28"/>
    </row>
    <row r="461" spans="1:22" ht="32.25" customHeight="1" x14ac:dyDescent="0.3">
      <c r="A461" s="40" t="str">
        <f t="shared" si="85"/>
        <v/>
      </c>
      <c r="B461" s="172"/>
      <c r="C461" s="19"/>
      <c r="D461" s="20"/>
      <c r="E461" s="41" t="str">
        <f t="shared" si="86"/>
        <v/>
      </c>
      <c r="F461" s="21"/>
      <c r="G461" s="21"/>
      <c r="H461" s="21"/>
      <c r="I461" s="21"/>
      <c r="J461" s="21"/>
      <c r="K461" s="23"/>
      <c r="L461" s="23"/>
      <c r="M461" s="22"/>
      <c r="N461" s="22"/>
      <c r="O461" s="22"/>
      <c r="P461" s="22"/>
      <c r="Q461" s="125"/>
      <c r="R461" s="126"/>
      <c r="S461" s="162"/>
      <c r="T461" s="20"/>
      <c r="U461" s="21"/>
      <c r="V461" s="28"/>
    </row>
    <row r="462" spans="1:22" ht="32.25" customHeight="1" x14ac:dyDescent="0.3">
      <c r="A462" s="40" t="str">
        <f t="shared" si="85"/>
        <v/>
      </c>
      <c r="B462" s="172"/>
      <c r="C462" s="19"/>
      <c r="D462" s="20"/>
      <c r="E462" s="41" t="str">
        <f t="shared" si="86"/>
        <v/>
      </c>
      <c r="F462" s="21"/>
      <c r="G462" s="21"/>
      <c r="H462" s="21"/>
      <c r="I462" s="21"/>
      <c r="J462" s="21"/>
      <c r="K462" s="23"/>
      <c r="L462" s="23"/>
      <c r="M462" s="22"/>
      <c r="N462" s="22"/>
      <c r="O462" s="22"/>
      <c r="P462" s="22"/>
      <c r="Q462" s="125"/>
      <c r="R462" s="126"/>
      <c r="S462" s="162"/>
      <c r="T462" s="20"/>
      <c r="U462" s="21"/>
      <c r="V462" s="28"/>
    </row>
    <row r="463" spans="1:22" ht="32.25" customHeight="1" x14ac:dyDescent="0.3">
      <c r="A463" s="40" t="str">
        <f t="shared" si="85"/>
        <v/>
      </c>
      <c r="B463" s="172"/>
      <c r="C463" s="19"/>
      <c r="D463" s="20"/>
      <c r="E463" s="41" t="str">
        <f t="shared" si="86"/>
        <v/>
      </c>
      <c r="F463" s="21"/>
      <c r="G463" s="21"/>
      <c r="H463" s="21"/>
      <c r="I463" s="21"/>
      <c r="J463" s="21"/>
      <c r="K463" s="23"/>
      <c r="L463" s="23"/>
      <c r="M463" s="22"/>
      <c r="N463" s="22"/>
      <c r="O463" s="22"/>
      <c r="P463" s="22"/>
      <c r="Q463" s="125"/>
      <c r="R463" s="126"/>
      <c r="S463" s="162"/>
      <c r="T463" s="20"/>
      <c r="U463" s="21"/>
      <c r="V463" s="28"/>
    </row>
    <row r="464" spans="1:22" ht="32.25" customHeight="1" x14ac:dyDescent="0.3">
      <c r="A464" s="40" t="str">
        <f t="shared" si="85"/>
        <v/>
      </c>
      <c r="B464" s="172"/>
      <c r="C464" s="19"/>
      <c r="D464" s="20"/>
      <c r="E464" s="41" t="str">
        <f t="shared" si="86"/>
        <v/>
      </c>
      <c r="F464" s="21"/>
      <c r="G464" s="21"/>
      <c r="H464" s="21"/>
      <c r="I464" s="21"/>
      <c r="J464" s="21"/>
      <c r="K464" s="23"/>
      <c r="L464" s="23"/>
      <c r="M464" s="22"/>
      <c r="N464" s="22"/>
      <c r="O464" s="22"/>
      <c r="P464" s="22"/>
      <c r="Q464" s="125"/>
      <c r="R464" s="126"/>
      <c r="S464" s="162"/>
      <c r="T464" s="20"/>
      <c r="U464" s="21"/>
      <c r="V464" s="28"/>
    </row>
    <row r="465" spans="1:22" ht="21" x14ac:dyDescent="0.3">
      <c r="A465" s="42"/>
      <c r="B465" s="173"/>
      <c r="C465" s="43">
        <f t="shared" ref="C465" si="87">SUM(C433:C464)</f>
        <v>0</v>
      </c>
      <c r="D465" s="44">
        <f t="shared" ref="D465" si="88">SUM(D433:D464)</f>
        <v>0</v>
      </c>
      <c r="E465" s="43">
        <f t="shared" ref="E465" si="89">SUM(E433:E464)</f>
        <v>0</v>
      </c>
      <c r="F465" s="45">
        <f t="shared" ref="F465" si="90">SUM(F433:F464)</f>
        <v>0</v>
      </c>
      <c r="G465" s="45">
        <f t="shared" ref="G465" si="91">SUM(G433:G464)</f>
        <v>0</v>
      </c>
      <c r="H465" s="45">
        <f t="shared" ref="H465" si="92">SUM(H433:H464)</f>
        <v>0</v>
      </c>
      <c r="I465" s="46">
        <f t="shared" ref="I465" si="93">SUM(I433:I464)</f>
        <v>0</v>
      </c>
      <c r="J465" s="46">
        <f t="shared" ref="J465" si="94">SUM(J433:J464)</f>
        <v>0</v>
      </c>
      <c r="K465" s="47" t="s">
        <v>53</v>
      </c>
      <c r="L465" s="48" t="s">
        <v>54</v>
      </c>
      <c r="M465" s="49">
        <f>SUM(M433:M464)</f>
        <v>0</v>
      </c>
      <c r="N465" s="49">
        <f>SUM(N433:N464)</f>
        <v>0</v>
      </c>
      <c r="O465" s="50">
        <f>SUM(O433:O464)</f>
        <v>0</v>
      </c>
      <c r="P465" s="50">
        <f>SUM(P433:P464)</f>
        <v>0</v>
      </c>
      <c r="Q465" s="135">
        <f>SUM(Q433:Q464)</f>
        <v>0</v>
      </c>
      <c r="R465" s="136"/>
      <c r="S465" s="156"/>
      <c r="U465" s="10"/>
      <c r="V465" s="15"/>
    </row>
    <row r="466" spans="1:22" x14ac:dyDescent="0.35">
      <c r="A466" s="103"/>
      <c r="B466" s="174"/>
      <c r="C466" s="104"/>
      <c r="D466" s="83"/>
      <c r="E466" s="83"/>
      <c r="F466" s="84"/>
      <c r="G466" s="85"/>
      <c r="H466" s="11"/>
      <c r="I466" s="11"/>
      <c r="J466" s="51"/>
      <c r="K466" s="52" t="s">
        <v>32</v>
      </c>
      <c r="L466" s="53" t="s">
        <v>33</v>
      </c>
      <c r="M466" s="75">
        <f>(M465*0.6)+(N465*0.25)+SUM(O433:R464)+M419</f>
        <v>0</v>
      </c>
      <c r="N466" s="78"/>
      <c r="O466" s="78"/>
      <c r="P466" s="78"/>
      <c r="Q466" s="127"/>
      <c r="R466" s="128"/>
      <c r="S466" s="156"/>
      <c r="U466" s="10"/>
      <c r="V466" s="15"/>
    </row>
    <row r="467" spans="1:22" x14ac:dyDescent="0.35">
      <c r="A467" s="54" t="s">
        <v>50</v>
      </c>
      <c r="B467" s="175"/>
      <c r="C467" s="56"/>
      <c r="D467" s="55"/>
      <c r="E467" s="57" t="s">
        <v>51</v>
      </c>
      <c r="F467" s="55"/>
      <c r="G467" s="55"/>
      <c r="H467" s="65"/>
      <c r="I467" s="55"/>
      <c r="J467" s="51"/>
      <c r="K467" s="55"/>
      <c r="L467" s="51"/>
      <c r="M467" s="72"/>
      <c r="N467" s="58"/>
      <c r="O467" s="58"/>
      <c r="P467" s="58"/>
      <c r="Q467" s="129"/>
      <c r="R467" s="130"/>
      <c r="S467" s="156"/>
      <c r="U467" s="10"/>
      <c r="V467" s="2" t="s">
        <v>12</v>
      </c>
    </row>
    <row r="468" spans="1:22" x14ac:dyDescent="0.35">
      <c r="A468" s="59"/>
      <c r="B468" s="176" t="s">
        <v>2</v>
      </c>
      <c r="C468" s="11"/>
      <c r="D468" s="11"/>
      <c r="E468" s="12" t="s">
        <v>2</v>
      </c>
      <c r="F468" s="11"/>
      <c r="G468" s="11"/>
      <c r="H468" s="141" t="s">
        <v>34</v>
      </c>
      <c r="I468" s="142"/>
      <c r="J468" s="70"/>
      <c r="K468" s="69" t="s">
        <v>34</v>
      </c>
      <c r="L468" s="66"/>
      <c r="M468" s="73"/>
      <c r="N468" s="18"/>
      <c r="O468" s="18"/>
      <c r="P468" s="18"/>
      <c r="Q468" s="131"/>
      <c r="R468" s="132"/>
      <c r="S468" s="156"/>
      <c r="V468" s="10" t="s">
        <v>35</v>
      </c>
    </row>
    <row r="469" spans="1:22" x14ac:dyDescent="0.35">
      <c r="A469" s="59"/>
      <c r="B469" s="177"/>
      <c r="C469" s="11"/>
      <c r="D469" s="11"/>
      <c r="E469" s="13"/>
      <c r="F469" s="11"/>
      <c r="G469" s="11"/>
      <c r="H469" s="59"/>
      <c r="I469" s="11"/>
      <c r="J469" s="66"/>
      <c r="K469" s="11"/>
      <c r="L469" s="66"/>
      <c r="M469" s="73"/>
      <c r="N469" s="18"/>
      <c r="O469" s="18"/>
      <c r="P469" s="18"/>
      <c r="Q469" s="131"/>
      <c r="R469" s="132"/>
      <c r="S469" s="156"/>
      <c r="V469" s="9" t="s">
        <v>36</v>
      </c>
    </row>
    <row r="470" spans="1:22" x14ac:dyDescent="0.35">
      <c r="A470" s="60"/>
      <c r="B470" s="178" t="s">
        <v>52</v>
      </c>
      <c r="C470" s="62"/>
      <c r="D470" s="63"/>
      <c r="E470" s="61" t="s">
        <v>52</v>
      </c>
      <c r="F470" s="63"/>
      <c r="G470" s="63"/>
      <c r="H470" s="67" t="s">
        <v>37</v>
      </c>
      <c r="I470" s="63"/>
      <c r="J470" s="68"/>
      <c r="K470" s="61" t="s">
        <v>38</v>
      </c>
      <c r="L470" s="68"/>
      <c r="M470" s="74"/>
      <c r="N470" s="64"/>
      <c r="O470" s="64"/>
      <c r="P470" s="64"/>
      <c r="Q470" s="139"/>
      <c r="R470" s="140"/>
      <c r="S470" s="156"/>
      <c r="V470" s="2" t="s">
        <v>39</v>
      </c>
    </row>
  </sheetData>
  <autoFilter ref="S2:U470" xr:uid="{00000000-0009-0000-0000-000000000000}"/>
  <mergeCells count="497">
    <mergeCell ref="Q21:R21"/>
    <mergeCell ref="Q22:R22"/>
    <mergeCell ref="K8:L8"/>
    <mergeCell ref="B4:E4"/>
    <mergeCell ref="H4:J4"/>
    <mergeCell ref="Q16:R16"/>
    <mergeCell ref="Q17:R17"/>
    <mergeCell ref="Q18:R18"/>
    <mergeCell ref="Q20:R20"/>
    <mergeCell ref="Q11:R11"/>
    <mergeCell ref="Q12:R12"/>
    <mergeCell ref="Q13:R13"/>
    <mergeCell ref="Q14:R14"/>
    <mergeCell ref="Q15:R15"/>
    <mergeCell ref="K6:R6"/>
    <mergeCell ref="K7:R7"/>
    <mergeCell ref="Q8:R8"/>
    <mergeCell ref="Q9:R9"/>
    <mergeCell ref="Q10:R10"/>
    <mergeCell ref="Q19:R19"/>
    <mergeCell ref="Q62:R62"/>
    <mergeCell ref="Q42:R42"/>
    <mergeCell ref="Q44:R44"/>
    <mergeCell ref="Q45:R45"/>
    <mergeCell ref="Q46:R46"/>
    <mergeCell ref="Q47:R47"/>
    <mergeCell ref="Q55:R55"/>
    <mergeCell ref="Q41:R41"/>
    <mergeCell ref="Q56:R56"/>
    <mergeCell ref="Q57:R57"/>
    <mergeCell ref="Q68:R68"/>
    <mergeCell ref="Q80:R80"/>
    <mergeCell ref="Q81:R81"/>
    <mergeCell ref="Q82:R82"/>
    <mergeCell ref="Q83:R83"/>
    <mergeCell ref="Q84:R84"/>
    <mergeCell ref="Q69:R69"/>
    <mergeCell ref="Q71:R71"/>
    <mergeCell ref="Q72:R72"/>
    <mergeCell ref="Q78:R78"/>
    <mergeCell ref="Q79:R79"/>
    <mergeCell ref="Q253:R253"/>
    <mergeCell ref="Q254:R254"/>
    <mergeCell ref="Q258:R258"/>
    <mergeCell ref="Q259:R259"/>
    <mergeCell ref="Q76:R76"/>
    <mergeCell ref="Q91:R91"/>
    <mergeCell ref="Q92:R92"/>
    <mergeCell ref="Q93:R93"/>
    <mergeCell ref="Q94:R94"/>
    <mergeCell ref="Q77:R77"/>
    <mergeCell ref="Q85:R85"/>
    <mergeCell ref="Q104:R104"/>
    <mergeCell ref="Q105:R105"/>
    <mergeCell ref="Q106:R106"/>
    <mergeCell ref="Q107:R107"/>
    <mergeCell ref="Q108:R108"/>
    <mergeCell ref="Q109:R109"/>
    <mergeCell ref="Q130:R130"/>
    <mergeCell ref="Q151:R151"/>
    <mergeCell ref="Q152:R152"/>
    <mergeCell ref="Q131:R131"/>
    <mergeCell ref="Q132:R132"/>
    <mergeCell ref="Q133:R133"/>
    <mergeCell ref="Q134:R134"/>
    <mergeCell ref="Q67:R67"/>
    <mergeCell ref="Q73:R73"/>
    <mergeCell ref="Q74:R74"/>
    <mergeCell ref="Q75:R75"/>
    <mergeCell ref="Q354:R354"/>
    <mergeCell ref="Q355:R355"/>
    <mergeCell ref="Q356:R356"/>
    <mergeCell ref="Q263:R263"/>
    <mergeCell ref="Q202:R202"/>
    <mergeCell ref="Q203:R203"/>
    <mergeCell ref="Q204:R204"/>
    <mergeCell ref="Q205:R205"/>
    <mergeCell ref="Q206:R206"/>
    <mergeCell ref="Q207:R207"/>
    <mergeCell ref="Q208:R208"/>
    <mergeCell ref="Q212:R212"/>
    <mergeCell ref="Q219:R219"/>
    <mergeCell ref="Q220:R220"/>
    <mergeCell ref="Q221:R221"/>
    <mergeCell ref="Q222:R222"/>
    <mergeCell ref="Q223:R223"/>
    <mergeCell ref="Q214:R214"/>
    <mergeCell ref="Q215:R215"/>
    <mergeCell ref="Q216:R216"/>
    <mergeCell ref="Q337:R337"/>
    <mergeCell ref="Q338:R338"/>
    <mergeCell ref="Q24:R24"/>
    <mergeCell ref="Q25:R25"/>
    <mergeCell ref="Q31:R31"/>
    <mergeCell ref="Q32:R32"/>
    <mergeCell ref="Q33:R33"/>
    <mergeCell ref="Q34:R34"/>
    <mergeCell ref="Q35:R35"/>
    <mergeCell ref="Q26:R26"/>
    <mergeCell ref="Q27:R27"/>
    <mergeCell ref="Q28:R28"/>
    <mergeCell ref="Q29:R29"/>
    <mergeCell ref="Q30:R30"/>
    <mergeCell ref="Q40:R40"/>
    <mergeCell ref="Q43:R43"/>
    <mergeCell ref="Q63:R63"/>
    <mergeCell ref="Q64:R64"/>
    <mergeCell ref="Q137:R137"/>
    <mergeCell ref="Q138:R138"/>
    <mergeCell ref="Q139:R139"/>
    <mergeCell ref="Q127:R127"/>
    <mergeCell ref="Q128:R128"/>
    <mergeCell ref="Q129:R129"/>
    <mergeCell ref="Q135:R135"/>
    <mergeCell ref="Q150:R150"/>
    <mergeCell ref="Q112:R112"/>
    <mergeCell ref="Q113:R113"/>
    <mergeCell ref="Q114:R114"/>
    <mergeCell ref="Q116:R116"/>
    <mergeCell ref="Q120:R120"/>
    <mergeCell ref="Q121:R121"/>
    <mergeCell ref="Q122:R122"/>
    <mergeCell ref="Q136:R136"/>
    <mergeCell ref="Q123:R123"/>
    <mergeCell ref="Q124:R124"/>
    <mergeCell ref="Q125:R125"/>
    <mergeCell ref="Q126:R126"/>
    <mergeCell ref="Q351:R351"/>
    <mergeCell ref="Q349:R349"/>
    <mergeCell ref="Q350:R350"/>
    <mergeCell ref="Q352:R352"/>
    <mergeCell ref="Q312:R312"/>
    <mergeCell ref="Q313:R313"/>
    <mergeCell ref="Q314:R314"/>
    <mergeCell ref="Q319:R319"/>
    <mergeCell ref="Q262:R262"/>
    <mergeCell ref="Q266:R266"/>
    <mergeCell ref="Q273:R273"/>
    <mergeCell ref="Q274:R274"/>
    <mergeCell ref="Q322:R322"/>
    <mergeCell ref="Q323:R323"/>
    <mergeCell ref="Q324:R324"/>
    <mergeCell ref="Q325:R325"/>
    <mergeCell ref="Q326:R326"/>
    <mergeCell ref="Q327:R327"/>
    <mergeCell ref="Q340:R340"/>
    <mergeCell ref="Q342:R342"/>
    <mergeCell ref="Q343:R343"/>
    <mergeCell ref="Q344:R344"/>
    <mergeCell ref="Q345:R345"/>
    <mergeCell ref="Q346:R346"/>
    <mergeCell ref="K196:L196"/>
    <mergeCell ref="H45:I45"/>
    <mergeCell ref="K54:R54"/>
    <mergeCell ref="K55:L55"/>
    <mergeCell ref="Q66:R66"/>
    <mergeCell ref="Q70:R70"/>
    <mergeCell ref="Q115:R115"/>
    <mergeCell ref="Q119:R119"/>
    <mergeCell ref="Q196:R196"/>
    <mergeCell ref="Q174:R174"/>
    <mergeCell ref="Q175:R175"/>
    <mergeCell ref="Q176:R176"/>
    <mergeCell ref="Q177:R177"/>
    <mergeCell ref="Q178:R178"/>
    <mergeCell ref="Q179:R179"/>
    <mergeCell ref="Q117:R117"/>
    <mergeCell ref="Q110:R110"/>
    <mergeCell ref="Q111:R111"/>
    <mergeCell ref="Q180:R180"/>
    <mergeCell ref="H51:J51"/>
    <mergeCell ref="K53:R53"/>
    <mergeCell ref="Q187:R187"/>
    <mergeCell ref="Q188:R188"/>
    <mergeCell ref="Q118:R118"/>
    <mergeCell ref="Q433:R433"/>
    <mergeCell ref="Q416:R416"/>
    <mergeCell ref="Q417:R417"/>
    <mergeCell ref="Q418:R418"/>
    <mergeCell ref="Q419:R419"/>
    <mergeCell ref="Q420:R420"/>
    <mergeCell ref="Q421:R421"/>
    <mergeCell ref="Q422:R422"/>
    <mergeCell ref="Q423:R423"/>
    <mergeCell ref="Q432:R432"/>
    <mergeCell ref="Q431:R431"/>
    <mergeCell ref="Q347:R347"/>
    <mergeCell ref="Q348:R348"/>
    <mergeCell ref="Q369:R369"/>
    <mergeCell ref="Q359:R359"/>
    <mergeCell ref="Q341:R341"/>
    <mergeCell ref="K194:R194"/>
    <mergeCell ref="K195:R195"/>
    <mergeCell ref="Q452:R452"/>
    <mergeCell ref="Q453:R453"/>
    <mergeCell ref="Q320:R320"/>
    <mergeCell ref="Q321:R321"/>
    <mergeCell ref="Q279:R279"/>
    <mergeCell ref="Q280:R280"/>
    <mergeCell ref="Q281:R281"/>
    <mergeCell ref="Q282:R282"/>
    <mergeCell ref="Q255:R255"/>
    <mergeCell ref="Q406:R406"/>
    <mergeCell ref="Q407:R407"/>
    <mergeCell ref="Q408:R408"/>
    <mergeCell ref="Q410:R410"/>
    <mergeCell ref="Q411:R411"/>
    <mergeCell ref="Q412:R412"/>
    <mergeCell ref="Q414:R414"/>
    <mergeCell ref="Q415:R415"/>
    <mergeCell ref="Q454:R454"/>
    <mergeCell ref="Q455:R455"/>
    <mergeCell ref="Q456:R456"/>
    <mergeCell ref="Q457:R457"/>
    <mergeCell ref="Q459:R459"/>
    <mergeCell ref="Q463:R463"/>
    <mergeCell ref="Q447:R447"/>
    <mergeCell ref="Q448:R448"/>
    <mergeCell ref="Q449:R449"/>
    <mergeCell ref="Q451:R451"/>
    <mergeCell ref="Q470:R470"/>
    <mergeCell ref="Q460:R460"/>
    <mergeCell ref="Q461:R461"/>
    <mergeCell ref="Q464:R464"/>
    <mergeCell ref="Q465:R465"/>
    <mergeCell ref="Q466:R466"/>
    <mergeCell ref="Q467:R467"/>
    <mergeCell ref="Q468:R468"/>
    <mergeCell ref="Q469:R469"/>
    <mergeCell ref="H92:I92"/>
    <mergeCell ref="B98:E98"/>
    <mergeCell ref="H98:J98"/>
    <mergeCell ref="K100:R100"/>
    <mergeCell ref="K101:R101"/>
    <mergeCell ref="K102:L102"/>
    <mergeCell ref="Q102:R102"/>
    <mergeCell ref="Q103:R103"/>
    <mergeCell ref="Q23:R23"/>
    <mergeCell ref="B51:E51"/>
    <mergeCell ref="Q88:R88"/>
    <mergeCell ref="Q89:R89"/>
    <mergeCell ref="Q90:R90"/>
    <mergeCell ref="Q65:R65"/>
    <mergeCell ref="Q58:R58"/>
    <mergeCell ref="Q59:R59"/>
    <mergeCell ref="Q60:R60"/>
    <mergeCell ref="Q86:R86"/>
    <mergeCell ref="Q87:R87"/>
    <mergeCell ref="Q36:R36"/>
    <mergeCell ref="Q37:R37"/>
    <mergeCell ref="Q38:R38"/>
    <mergeCell ref="Q39:R39"/>
    <mergeCell ref="Q61:R61"/>
    <mergeCell ref="H139:I139"/>
    <mergeCell ref="B145:E145"/>
    <mergeCell ref="H145:J145"/>
    <mergeCell ref="K147:R147"/>
    <mergeCell ref="K148:R148"/>
    <mergeCell ref="K149:L149"/>
    <mergeCell ref="Q149:R149"/>
    <mergeCell ref="Q141:R141"/>
    <mergeCell ref="Q140:R140"/>
    <mergeCell ref="H186:I186"/>
    <mergeCell ref="B192:E192"/>
    <mergeCell ref="H192:J192"/>
    <mergeCell ref="Q185:R185"/>
    <mergeCell ref="Q186:R186"/>
    <mergeCell ref="Q156:R156"/>
    <mergeCell ref="Q155:R155"/>
    <mergeCell ref="Q154:R154"/>
    <mergeCell ref="Q153:R153"/>
    <mergeCell ref="Q184:R184"/>
    <mergeCell ref="Q182:R182"/>
    <mergeCell ref="Q183:R183"/>
    <mergeCell ref="Q166:R166"/>
    <mergeCell ref="Q167:R167"/>
    <mergeCell ref="Q169:R169"/>
    <mergeCell ref="Q170:R170"/>
    <mergeCell ref="Q171:R171"/>
    <mergeCell ref="Q172:R172"/>
    <mergeCell ref="Q181:R181"/>
    <mergeCell ref="Q164:R164"/>
    <mergeCell ref="Q168:R168"/>
    <mergeCell ref="Q173:R173"/>
    <mergeCell ref="Q165:R165"/>
    <mergeCell ref="B239:E239"/>
    <mergeCell ref="H239:J239"/>
    <mergeCell ref="K241:R241"/>
    <mergeCell ref="K242:R242"/>
    <mergeCell ref="K243:L243"/>
    <mergeCell ref="Q244:R244"/>
    <mergeCell ref="Q197:R197"/>
    <mergeCell ref="Q198:R198"/>
    <mergeCell ref="Q199:R199"/>
    <mergeCell ref="Q200:R200"/>
    <mergeCell ref="Q201:R201"/>
    <mergeCell ref="Q213:R213"/>
    <mergeCell ref="Q217:R217"/>
    <mergeCell ref="H233:I233"/>
    <mergeCell ref="Q228:R228"/>
    <mergeCell ref="Q235:R235"/>
    <mergeCell ref="Q209:R209"/>
    <mergeCell ref="Q210:R210"/>
    <mergeCell ref="Q211:R211"/>
    <mergeCell ref="Q234:R234"/>
    <mergeCell ref="Q218:R218"/>
    <mergeCell ref="Q229:R229"/>
    <mergeCell ref="Q230:R230"/>
    <mergeCell ref="Q231:R231"/>
    <mergeCell ref="H280:I280"/>
    <mergeCell ref="B286:E286"/>
    <mergeCell ref="H286:J286"/>
    <mergeCell ref="K288:R288"/>
    <mergeCell ref="K289:R289"/>
    <mergeCell ref="K290:L290"/>
    <mergeCell ref="Q316:R316"/>
    <mergeCell ref="Q317:R317"/>
    <mergeCell ref="Q318:R318"/>
    <mergeCell ref="Q307:R307"/>
    <mergeCell ref="Q308:R308"/>
    <mergeCell ref="Q309:R309"/>
    <mergeCell ref="Q310:R310"/>
    <mergeCell ref="Q302:R302"/>
    <mergeCell ref="Q303:R303"/>
    <mergeCell ref="Q304:R304"/>
    <mergeCell ref="Q305:R305"/>
    <mergeCell ref="Q306:R306"/>
    <mergeCell ref="Q301:R301"/>
    <mergeCell ref="Q299:R299"/>
    <mergeCell ref="Q311:R311"/>
    <mergeCell ref="Q315:R315"/>
    <mergeCell ref="Q292:R292"/>
    <mergeCell ref="Q290:R290"/>
    <mergeCell ref="H374:I374"/>
    <mergeCell ref="B380:E380"/>
    <mergeCell ref="H380:J380"/>
    <mergeCell ref="K382:R382"/>
    <mergeCell ref="K383:R383"/>
    <mergeCell ref="H327:I327"/>
    <mergeCell ref="B333:E333"/>
    <mergeCell ref="H333:J333"/>
    <mergeCell ref="K335:R335"/>
    <mergeCell ref="K336:R336"/>
    <mergeCell ref="K337:L337"/>
    <mergeCell ref="Q361:R361"/>
    <mergeCell ref="Q362:R362"/>
    <mergeCell ref="Q363:R363"/>
    <mergeCell ref="Q365:R365"/>
    <mergeCell ref="Q357:R357"/>
    <mergeCell ref="Q358:R358"/>
    <mergeCell ref="Q360:R360"/>
    <mergeCell ref="Q364:R364"/>
    <mergeCell ref="Q366:R366"/>
    <mergeCell ref="Q328:R328"/>
    <mergeCell ref="Q329:R329"/>
    <mergeCell ref="Q353:R353"/>
    <mergeCell ref="Q339:R339"/>
    <mergeCell ref="Q409:R409"/>
    <mergeCell ref="Q413:R413"/>
    <mergeCell ref="K384:L384"/>
    <mergeCell ref="Q391:R391"/>
    <mergeCell ref="Q392:R392"/>
    <mergeCell ref="Q393:R393"/>
    <mergeCell ref="Q394:R394"/>
    <mergeCell ref="Q395:R395"/>
    <mergeCell ref="Q396:R396"/>
    <mergeCell ref="Q397:R397"/>
    <mergeCell ref="Q398:R398"/>
    <mergeCell ref="Q399:R399"/>
    <mergeCell ref="Q400:R400"/>
    <mergeCell ref="Q401:R401"/>
    <mergeCell ref="Q402:R402"/>
    <mergeCell ref="Q403:R403"/>
    <mergeCell ref="Q404:R404"/>
    <mergeCell ref="Q389:R389"/>
    <mergeCell ref="Q390:R390"/>
    <mergeCell ref="Q388:R388"/>
    <mergeCell ref="Q387:R387"/>
    <mergeCell ref="Q386:R386"/>
    <mergeCell ref="Q385:R385"/>
    <mergeCell ref="Q384:R384"/>
    <mergeCell ref="Q405:R405"/>
    <mergeCell ref="Q444:R444"/>
    <mergeCell ref="Q445:R445"/>
    <mergeCell ref="Q446:R446"/>
    <mergeCell ref="Q458:R458"/>
    <mergeCell ref="Q462:R462"/>
    <mergeCell ref="H468:I468"/>
    <mergeCell ref="H421:I421"/>
    <mergeCell ref="B427:E427"/>
    <mergeCell ref="H427:J427"/>
    <mergeCell ref="K429:R429"/>
    <mergeCell ref="K430:R430"/>
    <mergeCell ref="K431:L431"/>
    <mergeCell ref="Q434:R434"/>
    <mergeCell ref="Q435:R435"/>
    <mergeCell ref="Q436:R436"/>
    <mergeCell ref="Q437:R437"/>
    <mergeCell ref="Q438:R438"/>
    <mergeCell ref="Q439:R439"/>
    <mergeCell ref="Q440:R440"/>
    <mergeCell ref="Q441:R441"/>
    <mergeCell ref="Q442:R442"/>
    <mergeCell ref="Q443:R443"/>
    <mergeCell ref="Q450:R450"/>
    <mergeCell ref="Q374:R374"/>
    <mergeCell ref="Q373:R373"/>
    <mergeCell ref="Q368:R368"/>
    <mergeCell ref="Q367:R367"/>
    <mergeCell ref="Q375:R375"/>
    <mergeCell ref="Q376:R376"/>
    <mergeCell ref="Q370:R370"/>
    <mergeCell ref="Q371:R371"/>
    <mergeCell ref="Q372:R372"/>
    <mergeCell ref="Q300:R300"/>
    <mergeCell ref="Q247:R247"/>
    <mergeCell ref="Q257:R257"/>
    <mergeCell ref="Q251:R251"/>
    <mergeCell ref="Q252:R252"/>
    <mergeCell ref="Q275:R275"/>
    <mergeCell ref="Q276:R276"/>
    <mergeCell ref="Q277:R277"/>
    <mergeCell ref="Q268:R268"/>
    <mergeCell ref="Q269:R269"/>
    <mergeCell ref="Q270:R270"/>
    <mergeCell ref="Q271:R271"/>
    <mergeCell ref="Q272:R272"/>
    <mergeCell ref="Q264:R264"/>
    <mergeCell ref="Q265:R265"/>
    <mergeCell ref="Q267:R267"/>
    <mergeCell ref="Q256:R256"/>
    <mergeCell ref="Q248:R248"/>
    <mergeCell ref="Q249:R249"/>
    <mergeCell ref="Q250:R250"/>
    <mergeCell ref="Q291:R291"/>
    <mergeCell ref="Q293:R293"/>
    <mergeCell ref="Q294:R294"/>
    <mergeCell ref="Q295:R295"/>
    <mergeCell ref="Q296:R296"/>
    <mergeCell ref="Q297:R297"/>
    <mergeCell ref="Q298:R298"/>
    <mergeCell ref="S147:S150"/>
    <mergeCell ref="T147:T150"/>
    <mergeCell ref="Q278:R278"/>
    <mergeCell ref="Q163:R163"/>
    <mergeCell ref="Q162:R162"/>
    <mergeCell ref="Q161:R161"/>
    <mergeCell ref="Q160:R160"/>
    <mergeCell ref="Q159:R159"/>
    <mergeCell ref="Q158:R158"/>
    <mergeCell ref="Q157:R157"/>
    <mergeCell ref="Q245:R245"/>
    <mergeCell ref="Q246:R246"/>
    <mergeCell ref="Q232:R232"/>
    <mergeCell ref="Q233:R233"/>
    <mergeCell ref="Q224:R224"/>
    <mergeCell ref="Q225:R225"/>
    <mergeCell ref="Q226:R226"/>
    <mergeCell ref="Q227:R227"/>
    <mergeCell ref="Q243:R243"/>
    <mergeCell ref="Q260:R260"/>
    <mergeCell ref="Q261:R261"/>
    <mergeCell ref="S53:S56"/>
    <mergeCell ref="T53:T56"/>
    <mergeCell ref="U53:U56"/>
    <mergeCell ref="V53:V56"/>
    <mergeCell ref="S100:S103"/>
    <mergeCell ref="T100:T103"/>
    <mergeCell ref="U100:U103"/>
    <mergeCell ref="V100:V103"/>
    <mergeCell ref="S8:S9"/>
    <mergeCell ref="U147:U150"/>
    <mergeCell ref="V147:V150"/>
    <mergeCell ref="S194:S197"/>
    <mergeCell ref="T194:T197"/>
    <mergeCell ref="U194:U197"/>
    <mergeCell ref="V194:V197"/>
    <mergeCell ref="S241:S244"/>
    <mergeCell ref="T241:T244"/>
    <mergeCell ref="U241:U244"/>
    <mergeCell ref="V241:V244"/>
    <mergeCell ref="S429:S432"/>
    <mergeCell ref="T429:T432"/>
    <mergeCell ref="U429:U432"/>
    <mergeCell ref="V429:V432"/>
    <mergeCell ref="S288:S291"/>
    <mergeCell ref="T288:T291"/>
    <mergeCell ref="U288:U291"/>
    <mergeCell ref="V288:V291"/>
    <mergeCell ref="S335:S338"/>
    <mergeCell ref="T335:T338"/>
    <mergeCell ref="U335:U338"/>
    <mergeCell ref="V335:V338"/>
    <mergeCell ref="S382:S385"/>
    <mergeCell ref="T382:T385"/>
    <mergeCell ref="U382:U385"/>
    <mergeCell ref="V382:V385"/>
  </mergeCells>
  <conditionalFormatting sqref="B51 H51">
    <cfRule type="containsBlanks" dxfId="21" priority="30">
      <formula>LEN(TRIM(B51))=0</formula>
    </cfRule>
  </conditionalFormatting>
  <conditionalFormatting sqref="L145 U143">
    <cfRule type="containsBlanks" dxfId="20" priority="28">
      <formula>LEN(TRIM(L143))=0</formula>
    </cfRule>
  </conditionalFormatting>
  <conditionalFormatting sqref="L192 U190">
    <cfRule type="containsBlanks" dxfId="19" priority="27">
      <formula>LEN(TRIM(L190))=0</formula>
    </cfRule>
  </conditionalFormatting>
  <conditionalFormatting sqref="L427 U425">
    <cfRule type="containsBlanks" dxfId="18" priority="21">
      <formula>LEN(TRIM(L425))=0</formula>
    </cfRule>
  </conditionalFormatting>
  <conditionalFormatting sqref="L239 U237">
    <cfRule type="containsBlanks" dxfId="17" priority="25">
      <formula>LEN(TRIM(L237))=0</formula>
    </cfRule>
  </conditionalFormatting>
  <conditionalFormatting sqref="L286 U284">
    <cfRule type="containsBlanks" dxfId="16" priority="24">
      <formula>LEN(TRIM(L284))=0</formula>
    </cfRule>
  </conditionalFormatting>
  <conditionalFormatting sqref="L333 U331">
    <cfRule type="containsBlanks" dxfId="15" priority="23">
      <formula>LEN(TRIM(L331))=0</formula>
    </cfRule>
  </conditionalFormatting>
  <conditionalFormatting sqref="L380 U378">
    <cfRule type="containsBlanks" dxfId="14" priority="22">
      <formula>LEN(TRIM(L378))=0</formula>
    </cfRule>
  </conditionalFormatting>
  <conditionalFormatting sqref="B98 H98">
    <cfRule type="containsBlanks" dxfId="13" priority="20">
      <formula>LEN(TRIM(B98))=0</formula>
    </cfRule>
  </conditionalFormatting>
  <conditionalFormatting sqref="B145 H145">
    <cfRule type="containsBlanks" dxfId="12" priority="19">
      <formula>LEN(TRIM(B145))=0</formula>
    </cfRule>
  </conditionalFormatting>
  <conditionalFormatting sqref="B192 H192">
    <cfRule type="containsBlanks" dxfId="11" priority="18">
      <formula>LEN(TRIM(B192))=0</formula>
    </cfRule>
  </conditionalFormatting>
  <conditionalFormatting sqref="B239 H239">
    <cfRule type="containsBlanks" dxfId="10" priority="17">
      <formula>LEN(TRIM(B239))=0</formula>
    </cfRule>
  </conditionalFormatting>
  <conditionalFormatting sqref="B286 H286">
    <cfRule type="containsBlanks" dxfId="9" priority="16">
      <formula>LEN(TRIM(B286))=0</formula>
    </cfRule>
  </conditionalFormatting>
  <conditionalFormatting sqref="B333 H333">
    <cfRule type="containsBlanks" dxfId="8" priority="15">
      <formula>LEN(TRIM(B333))=0</formula>
    </cfRule>
  </conditionalFormatting>
  <conditionalFormatting sqref="B380 H380">
    <cfRule type="containsBlanks" dxfId="7" priority="14">
      <formula>LEN(TRIM(B380))=0</formula>
    </cfRule>
  </conditionalFormatting>
  <conditionalFormatting sqref="B427 H427">
    <cfRule type="containsBlanks" dxfId="6" priority="13">
      <formula>LEN(TRIM(B427))=0</formula>
    </cfRule>
  </conditionalFormatting>
  <conditionalFormatting sqref="U2">
    <cfRule type="containsBlanks" dxfId="5" priority="9">
      <formula>LEN(TRIM(U2))=0</formula>
    </cfRule>
  </conditionalFormatting>
  <conditionalFormatting sqref="L51">
    <cfRule type="containsBlanks" dxfId="4" priority="8">
      <formula>LEN(TRIM(L51))=0</formula>
    </cfRule>
  </conditionalFormatting>
  <conditionalFormatting sqref="U49">
    <cfRule type="containsBlanks" dxfId="3" priority="6">
      <formula>LEN(TRIM(U49))=0</formula>
    </cfRule>
  </conditionalFormatting>
  <conditionalFormatting sqref="U96">
    <cfRule type="containsBlanks" dxfId="2" priority="5">
      <formula>LEN(TRIM(U96))=0</formula>
    </cfRule>
  </conditionalFormatting>
  <conditionalFormatting sqref="L98">
    <cfRule type="containsBlanks" dxfId="1" priority="4">
      <formula>LEN(TRIM(L98))=0</formula>
    </cfRule>
  </conditionalFormatting>
  <conditionalFormatting sqref="B4 H4 L4">
    <cfRule type="containsBlanks" dxfId="0" priority="3">
      <formula>LEN(TRIM(B4))=0</formula>
    </cfRule>
  </conditionalFormatting>
  <pageMargins left="0" right="0" top="0" bottom="0" header="0" footer="0"/>
  <pageSetup paperSize="9" scale="39" fitToHeight="0" orientation="landscape" r:id="rId1"/>
  <rowBreaks count="9" manualBreakCount="9">
    <brk id="47" max="16383" man="1"/>
    <brk id="94" max="16383" man="1"/>
    <brk id="141" max="16383" man="1"/>
    <brk id="188" max="16383" man="1"/>
    <brk id="235" max="16383" man="1"/>
    <brk id="282" max="16383" man="1"/>
    <brk id="329" max="16383" man="1"/>
    <brk id="376" max="16383" man="1"/>
    <brk id="423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138" r:id="rId4">
          <objectPr defaultSize="0" autoPict="0" r:id="rId5">
            <anchor moveWithCells="1" sizeWithCells="1">
              <from>
                <xdr:col>0</xdr:col>
                <xdr:colOff>83820</xdr:colOff>
                <xdr:row>0</xdr:row>
                <xdr:rowOff>76200</xdr:rowOff>
              </from>
              <to>
                <xdr:col>4</xdr:col>
                <xdr:colOff>0</xdr:colOff>
                <xdr:row>1</xdr:row>
                <xdr:rowOff>182880</xdr:rowOff>
              </to>
            </anchor>
          </objectPr>
        </oleObject>
      </mc:Choice>
      <mc:Fallback>
        <oleObject progId="Word.Picture.8" shapeId="1138" r:id="rId4"/>
      </mc:Fallback>
    </mc:AlternateContent>
    <mc:AlternateContent xmlns:mc="http://schemas.openxmlformats.org/markup-compatibility/2006">
      <mc:Choice Requires="x14">
        <oleObject progId="Word.Picture.8" shapeId="1141" r:id="rId6">
          <objectPr defaultSize="0" autoPict="0" r:id="rId5">
            <anchor moveWithCells="1" sizeWithCells="1">
              <from>
                <xdr:col>0</xdr:col>
                <xdr:colOff>83820</xdr:colOff>
                <xdr:row>47</xdr:row>
                <xdr:rowOff>76200</xdr:rowOff>
              </from>
              <to>
                <xdr:col>4</xdr:col>
                <xdr:colOff>0</xdr:colOff>
                <xdr:row>48</xdr:row>
                <xdr:rowOff>182880</xdr:rowOff>
              </to>
            </anchor>
          </objectPr>
        </oleObject>
      </mc:Choice>
      <mc:Fallback>
        <oleObject progId="Word.Picture.8" shapeId="1141" r:id="rId6"/>
      </mc:Fallback>
    </mc:AlternateContent>
    <mc:AlternateContent xmlns:mc="http://schemas.openxmlformats.org/markup-compatibility/2006">
      <mc:Choice Requires="x14">
        <oleObject progId="Word.Picture.8" shapeId="1142" r:id="rId7">
          <objectPr defaultSize="0" autoPict="0" r:id="rId5">
            <anchor moveWithCells="1" sizeWithCells="1">
              <from>
                <xdr:col>0</xdr:col>
                <xdr:colOff>83820</xdr:colOff>
                <xdr:row>94</xdr:row>
                <xdr:rowOff>76200</xdr:rowOff>
              </from>
              <to>
                <xdr:col>4</xdr:col>
                <xdr:colOff>0</xdr:colOff>
                <xdr:row>95</xdr:row>
                <xdr:rowOff>182880</xdr:rowOff>
              </to>
            </anchor>
          </objectPr>
        </oleObject>
      </mc:Choice>
      <mc:Fallback>
        <oleObject progId="Word.Picture.8" shapeId="1142" r:id="rId7"/>
      </mc:Fallback>
    </mc:AlternateContent>
    <mc:AlternateContent xmlns:mc="http://schemas.openxmlformats.org/markup-compatibility/2006">
      <mc:Choice Requires="x14">
        <oleObject progId="Word.Picture.8" shapeId="1143" r:id="rId8">
          <objectPr defaultSize="0" autoPict="0" r:id="rId5">
            <anchor moveWithCells="1" sizeWithCells="1">
              <from>
                <xdr:col>0</xdr:col>
                <xdr:colOff>83820</xdr:colOff>
                <xdr:row>141</xdr:row>
                <xdr:rowOff>76200</xdr:rowOff>
              </from>
              <to>
                <xdr:col>4</xdr:col>
                <xdr:colOff>0</xdr:colOff>
                <xdr:row>142</xdr:row>
                <xdr:rowOff>182880</xdr:rowOff>
              </to>
            </anchor>
          </objectPr>
        </oleObject>
      </mc:Choice>
      <mc:Fallback>
        <oleObject progId="Word.Picture.8" shapeId="1143" r:id="rId8"/>
      </mc:Fallback>
    </mc:AlternateContent>
    <mc:AlternateContent xmlns:mc="http://schemas.openxmlformats.org/markup-compatibility/2006">
      <mc:Choice Requires="x14">
        <oleObject progId="Word.Picture.8" shapeId="1144" r:id="rId9">
          <objectPr defaultSize="0" autoPict="0" r:id="rId5">
            <anchor moveWithCells="1" sizeWithCells="1">
              <from>
                <xdr:col>0</xdr:col>
                <xdr:colOff>83820</xdr:colOff>
                <xdr:row>188</xdr:row>
                <xdr:rowOff>76200</xdr:rowOff>
              </from>
              <to>
                <xdr:col>4</xdr:col>
                <xdr:colOff>0</xdr:colOff>
                <xdr:row>189</xdr:row>
                <xdr:rowOff>182880</xdr:rowOff>
              </to>
            </anchor>
          </objectPr>
        </oleObject>
      </mc:Choice>
      <mc:Fallback>
        <oleObject progId="Word.Picture.8" shapeId="1144" r:id="rId9"/>
      </mc:Fallback>
    </mc:AlternateContent>
    <mc:AlternateContent xmlns:mc="http://schemas.openxmlformats.org/markup-compatibility/2006">
      <mc:Choice Requires="x14">
        <oleObject progId="Word.Picture.8" shapeId="1145" r:id="rId10">
          <objectPr defaultSize="0" autoPict="0" r:id="rId5">
            <anchor moveWithCells="1" sizeWithCells="1">
              <from>
                <xdr:col>0</xdr:col>
                <xdr:colOff>83820</xdr:colOff>
                <xdr:row>235</xdr:row>
                <xdr:rowOff>76200</xdr:rowOff>
              </from>
              <to>
                <xdr:col>4</xdr:col>
                <xdr:colOff>0</xdr:colOff>
                <xdr:row>236</xdr:row>
                <xdr:rowOff>182880</xdr:rowOff>
              </to>
            </anchor>
          </objectPr>
        </oleObject>
      </mc:Choice>
      <mc:Fallback>
        <oleObject progId="Word.Picture.8" shapeId="1145" r:id="rId10"/>
      </mc:Fallback>
    </mc:AlternateContent>
    <mc:AlternateContent xmlns:mc="http://schemas.openxmlformats.org/markup-compatibility/2006">
      <mc:Choice Requires="x14">
        <oleObject progId="Word.Picture.8" shapeId="1146" r:id="rId11">
          <objectPr defaultSize="0" autoPict="0" r:id="rId5">
            <anchor moveWithCells="1" sizeWithCells="1">
              <from>
                <xdr:col>0</xdr:col>
                <xdr:colOff>83820</xdr:colOff>
                <xdr:row>235</xdr:row>
                <xdr:rowOff>76200</xdr:rowOff>
              </from>
              <to>
                <xdr:col>4</xdr:col>
                <xdr:colOff>0</xdr:colOff>
                <xdr:row>236</xdr:row>
                <xdr:rowOff>182880</xdr:rowOff>
              </to>
            </anchor>
          </objectPr>
        </oleObject>
      </mc:Choice>
      <mc:Fallback>
        <oleObject progId="Word.Picture.8" shapeId="1146" r:id="rId11"/>
      </mc:Fallback>
    </mc:AlternateContent>
    <mc:AlternateContent xmlns:mc="http://schemas.openxmlformats.org/markup-compatibility/2006">
      <mc:Choice Requires="x14">
        <oleObject progId="Word.Picture.8" shapeId="1147" r:id="rId12">
          <objectPr defaultSize="0" autoPict="0" r:id="rId5">
            <anchor moveWithCells="1" sizeWithCells="1">
              <from>
                <xdr:col>0</xdr:col>
                <xdr:colOff>83820</xdr:colOff>
                <xdr:row>282</xdr:row>
                <xdr:rowOff>76200</xdr:rowOff>
              </from>
              <to>
                <xdr:col>4</xdr:col>
                <xdr:colOff>0</xdr:colOff>
                <xdr:row>283</xdr:row>
                <xdr:rowOff>182880</xdr:rowOff>
              </to>
            </anchor>
          </objectPr>
        </oleObject>
      </mc:Choice>
      <mc:Fallback>
        <oleObject progId="Word.Picture.8" shapeId="1147" r:id="rId12"/>
      </mc:Fallback>
    </mc:AlternateContent>
    <mc:AlternateContent xmlns:mc="http://schemas.openxmlformats.org/markup-compatibility/2006">
      <mc:Choice Requires="x14">
        <oleObject progId="Word.Picture.8" shapeId="1148" r:id="rId13">
          <objectPr defaultSize="0" autoPict="0" r:id="rId5">
            <anchor moveWithCells="1" sizeWithCells="1">
              <from>
                <xdr:col>0</xdr:col>
                <xdr:colOff>83820</xdr:colOff>
                <xdr:row>329</xdr:row>
                <xdr:rowOff>76200</xdr:rowOff>
              </from>
              <to>
                <xdr:col>4</xdr:col>
                <xdr:colOff>0</xdr:colOff>
                <xdr:row>330</xdr:row>
                <xdr:rowOff>182880</xdr:rowOff>
              </to>
            </anchor>
          </objectPr>
        </oleObject>
      </mc:Choice>
      <mc:Fallback>
        <oleObject progId="Word.Picture.8" shapeId="1148" r:id="rId13"/>
      </mc:Fallback>
    </mc:AlternateContent>
    <mc:AlternateContent xmlns:mc="http://schemas.openxmlformats.org/markup-compatibility/2006">
      <mc:Choice Requires="x14">
        <oleObject progId="Word.Picture.8" shapeId="1149" r:id="rId14">
          <objectPr defaultSize="0" autoPict="0" r:id="rId5">
            <anchor moveWithCells="1" sizeWithCells="1">
              <from>
                <xdr:col>0</xdr:col>
                <xdr:colOff>83820</xdr:colOff>
                <xdr:row>376</xdr:row>
                <xdr:rowOff>76200</xdr:rowOff>
              </from>
              <to>
                <xdr:col>4</xdr:col>
                <xdr:colOff>0</xdr:colOff>
                <xdr:row>377</xdr:row>
                <xdr:rowOff>182880</xdr:rowOff>
              </to>
            </anchor>
          </objectPr>
        </oleObject>
      </mc:Choice>
      <mc:Fallback>
        <oleObject progId="Word.Picture.8" shapeId="1149" r:id="rId14"/>
      </mc:Fallback>
    </mc:AlternateContent>
    <mc:AlternateContent xmlns:mc="http://schemas.openxmlformats.org/markup-compatibility/2006">
      <mc:Choice Requires="x14">
        <oleObject progId="Word.Picture.8" shapeId="1150" r:id="rId15">
          <objectPr defaultSize="0" autoPict="0" r:id="rId5">
            <anchor moveWithCells="1" sizeWithCells="1">
              <from>
                <xdr:col>0</xdr:col>
                <xdr:colOff>83820</xdr:colOff>
                <xdr:row>423</xdr:row>
                <xdr:rowOff>76200</xdr:rowOff>
              </from>
              <to>
                <xdr:col>4</xdr:col>
                <xdr:colOff>0</xdr:colOff>
                <xdr:row>424</xdr:row>
                <xdr:rowOff>182880</xdr:rowOff>
              </to>
            </anchor>
          </objectPr>
        </oleObject>
      </mc:Choice>
      <mc:Fallback>
        <oleObject progId="Word.Picture.8" shapeId="1150" r:id="rId1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321"/>
  <sheetViews>
    <sheetView zoomScale="85" zoomScaleNormal="85" workbookViewId="0">
      <selection activeCell="H2" sqref="H2"/>
    </sheetView>
  </sheetViews>
  <sheetFormatPr defaultRowHeight="14.4" x14ac:dyDescent="0.3"/>
  <cols>
    <col min="1" max="1" width="9" bestFit="1" customWidth="1"/>
    <col min="2" max="2" width="10.33203125" style="1" bestFit="1" customWidth="1"/>
    <col min="3" max="3" width="19.109375" bestFit="1" customWidth="1"/>
    <col min="4" max="4" width="13.88671875" customWidth="1"/>
    <col min="5" max="5" width="11.33203125" bestFit="1" customWidth="1"/>
  </cols>
  <sheetData>
    <row r="1" spans="1:6" x14ac:dyDescent="0.3">
      <c r="A1" t="s">
        <v>41</v>
      </c>
      <c r="B1" t="s">
        <v>42</v>
      </c>
      <c r="C1" t="s">
        <v>43</v>
      </c>
      <c r="D1" t="s">
        <v>44</v>
      </c>
      <c r="E1" t="s">
        <v>45</v>
      </c>
      <c r="F1" t="s">
        <v>71</v>
      </c>
    </row>
    <row r="2" spans="1:6" x14ac:dyDescent="0.3">
      <c r="A2" t="str">
        <f>IF(Sheet1!B10="","",IF(LEN(Sheet1!S10)=8,"",Sheet1!$H$4))</f>
        <v/>
      </c>
      <c r="B2" s="1" t="str">
        <f>IF(Sheet1!B10="","",IF(LEN(Sheet1!S10)=8,"",Sheet1!B10))</f>
        <v/>
      </c>
      <c r="C2" t="str">
        <f>IF(Sheet1!B10="","",IF(LEN(Sheet1!S10)&gt;8,Sheet1!S10,""))</f>
        <v/>
      </c>
      <c r="D2" t="str">
        <f>IF(Sheet1!B10="","",IF(LEN(Sheet1!S10)&lt;5,Sheet1!S10,""))</f>
        <v/>
      </c>
      <c r="E2" t="str">
        <f>IF(Sheet1!B10="","",IF(LEN(Sheet1!S10)=8,"",Sheet1!C10))</f>
        <v/>
      </c>
      <c r="F2" t="str">
        <f>IF(A2="","",IF(Sheet1!$B$4="","",Sheet1!$B$4))</f>
        <v/>
      </c>
    </row>
    <row r="3" spans="1:6" x14ac:dyDescent="0.3">
      <c r="A3">
        <f>IF(Sheet1!B11="","",IF(LEN(Sheet1!S11)=8,"",Sheet1!$H$4))</f>
        <v>11000480</v>
      </c>
      <c r="B3" s="1">
        <f>IF(Sheet1!B11="","",IF(LEN(Sheet1!S11)=8,"",Sheet1!B11))</f>
        <v>43895</v>
      </c>
      <c r="C3">
        <f>IF(Sheet1!B11="","",IF(LEN(Sheet1!S11)&gt;8,Sheet1!S11,""))</f>
        <v>100299180</v>
      </c>
      <c r="D3" t="str">
        <f>IF(Sheet1!B11="","",IF(LEN(Sheet1!S11)&lt;5,Sheet1!S11,""))</f>
        <v/>
      </c>
      <c r="E3">
        <f>IF(Sheet1!B11="","",IF(LEN(Sheet1!S11)=8,"",Sheet1!C11))</f>
        <v>12</v>
      </c>
      <c r="F3" t="str">
        <f>IF(A3="","",IF(Sheet1!$B$4="","",Sheet1!$B$4))</f>
        <v>Loh Mun Whye</v>
      </c>
    </row>
    <row r="4" spans="1:6" x14ac:dyDescent="0.3">
      <c r="A4">
        <f>IF(Sheet1!B12="","",IF(LEN(Sheet1!S12)=8,"",Sheet1!$H$4))</f>
        <v>11000480</v>
      </c>
      <c r="B4" s="1">
        <f>IF(Sheet1!B12="","",IF(LEN(Sheet1!S12)=8,"",Sheet1!B12))</f>
        <v>43897</v>
      </c>
      <c r="C4">
        <f>IF(Sheet1!B12="","",IF(LEN(Sheet1!S12)&gt;8,Sheet1!S12,""))</f>
        <v>1002992899</v>
      </c>
      <c r="D4" t="str">
        <f>IF(Sheet1!B12="","",IF(LEN(Sheet1!S12)&lt;5,Sheet1!S12,""))</f>
        <v/>
      </c>
      <c r="E4">
        <f>IF(Sheet1!B12="","",IF(LEN(Sheet1!S12)=8,"",Sheet1!C12))</f>
        <v>12</v>
      </c>
      <c r="F4" t="str">
        <f>IF(A4="","",IF(Sheet1!$B$4="","",Sheet1!$B$4))</f>
        <v>Loh Mun Whye</v>
      </c>
    </row>
    <row r="5" spans="1:6" x14ac:dyDescent="0.3">
      <c r="A5" t="str">
        <f>IF(Sheet1!B13="","",IF(LEN(Sheet1!S13)=8,"",Sheet1!$H$4))</f>
        <v/>
      </c>
      <c r="B5" s="1" t="str">
        <f>IF(Sheet1!B13="","",IF(LEN(Sheet1!S13)=8,"",Sheet1!B13))</f>
        <v/>
      </c>
      <c r="C5" t="str">
        <f>IF(Sheet1!B13="","",IF(LEN(Sheet1!S13)&gt;8,Sheet1!S13,""))</f>
        <v/>
      </c>
      <c r="D5" t="str">
        <f>IF(Sheet1!B13="","",IF(LEN(Sheet1!S13)&lt;5,Sheet1!S13,""))</f>
        <v/>
      </c>
      <c r="E5" t="str">
        <f>IF(Sheet1!B13="","",IF(LEN(Sheet1!S13)=8,"",Sheet1!C13))</f>
        <v/>
      </c>
      <c r="F5" t="str">
        <f>IF(A5="","",IF(Sheet1!$B$4="","",Sheet1!$B$4))</f>
        <v/>
      </c>
    </row>
    <row r="6" spans="1:6" x14ac:dyDescent="0.3">
      <c r="A6" t="str">
        <f>IF(Sheet1!B14="","",IF(LEN(Sheet1!S14)=8,"",Sheet1!$H$4))</f>
        <v/>
      </c>
      <c r="B6" s="1" t="str">
        <f>IF(Sheet1!B14="","",IF(LEN(Sheet1!S14)=8,"",Sheet1!B14))</f>
        <v/>
      </c>
      <c r="C6" t="str">
        <f>IF(Sheet1!B14="","",IF(LEN(Sheet1!S14)&gt;8,Sheet1!S14,""))</f>
        <v/>
      </c>
      <c r="D6" t="str">
        <f>IF(Sheet1!B14="","",IF(LEN(Sheet1!S14)&lt;5,Sheet1!S14,""))</f>
        <v/>
      </c>
      <c r="E6" t="str">
        <f>IF(Sheet1!B14="","",IF(LEN(Sheet1!S14)=8,"",Sheet1!C14))</f>
        <v/>
      </c>
      <c r="F6" t="str">
        <f>IF(A6="","",IF(Sheet1!$B$4="","",Sheet1!$B$4))</f>
        <v/>
      </c>
    </row>
    <row r="7" spans="1:6" x14ac:dyDescent="0.3">
      <c r="A7">
        <f>IF(Sheet1!B15="","",IF(LEN(Sheet1!S15)=8,"",Sheet1!$H$4))</f>
        <v>11000480</v>
      </c>
      <c r="B7" s="1">
        <f>IF(Sheet1!B15="","",IF(LEN(Sheet1!S15)=8,"",Sheet1!B15))</f>
        <v>43901</v>
      </c>
      <c r="C7" t="str">
        <f>IF(Sheet1!B15="","",IF(LEN(Sheet1!S15)&gt;8,Sheet1!S15,""))</f>
        <v>19110/E021-01</v>
      </c>
      <c r="D7" t="str">
        <f>IF(Sheet1!B15="","",IF(LEN(Sheet1!S15)&lt;5,Sheet1!S15,""))</f>
        <v/>
      </c>
      <c r="E7">
        <f>IF(Sheet1!B15="","",IF(LEN(Sheet1!S15)=8,"",Sheet1!C15))</f>
        <v>4</v>
      </c>
      <c r="F7" t="str">
        <f>IF(A7="","",IF(Sheet1!$B$4="","",Sheet1!$B$4))</f>
        <v>Loh Mun Whye</v>
      </c>
    </row>
    <row r="8" spans="1:6" x14ac:dyDescent="0.3">
      <c r="A8" t="str">
        <f>IF(Sheet1!B16="","",IF(LEN(Sheet1!S16)=8,"",Sheet1!$H$4))</f>
        <v/>
      </c>
      <c r="B8" s="1" t="str">
        <f>IF(Sheet1!B16="","",IF(LEN(Sheet1!S16)=8,"",Sheet1!B16))</f>
        <v/>
      </c>
      <c r="C8" t="str">
        <f>IF(Sheet1!B16="","",IF(LEN(Sheet1!S16)&gt;8,Sheet1!S16,""))</f>
        <v/>
      </c>
      <c r="D8" t="str">
        <f>IF(Sheet1!B16="","",IF(LEN(Sheet1!S16)&lt;5,Sheet1!S16,""))</f>
        <v/>
      </c>
      <c r="E8" t="str">
        <f>IF(Sheet1!B16="","",IF(LEN(Sheet1!S16)=8,"",Sheet1!C16))</f>
        <v/>
      </c>
      <c r="F8" t="str">
        <f>IF(A8="","",IF(Sheet1!$B$4="","",Sheet1!$B$4))</f>
        <v/>
      </c>
    </row>
    <row r="9" spans="1:6" x14ac:dyDescent="0.3">
      <c r="A9" t="str">
        <f>IF(Sheet1!B17="","",IF(LEN(Sheet1!S17)=8,"",Sheet1!$H$4))</f>
        <v/>
      </c>
      <c r="B9" s="1" t="str">
        <f>IF(Sheet1!B17="","",IF(LEN(Sheet1!S17)=8,"",Sheet1!B17))</f>
        <v/>
      </c>
      <c r="C9" t="str">
        <f>IF(Sheet1!B17="","",IF(LEN(Sheet1!S17)&gt;8,Sheet1!S17,""))</f>
        <v/>
      </c>
      <c r="D9" t="str">
        <f>IF(Sheet1!B17="","",IF(LEN(Sheet1!S17)&lt;5,Sheet1!S17,""))</f>
        <v/>
      </c>
      <c r="E9" t="str">
        <f>IF(Sheet1!B17="","",IF(LEN(Sheet1!S17)=8,"",Sheet1!C17))</f>
        <v/>
      </c>
      <c r="F9" t="str">
        <f>IF(A9="","",IF(Sheet1!$B$4="","",Sheet1!$B$4))</f>
        <v/>
      </c>
    </row>
    <row r="10" spans="1:6" x14ac:dyDescent="0.3">
      <c r="A10" t="str">
        <f>IF(Sheet1!B18="","",IF(LEN(Sheet1!S18)=8,"",Sheet1!$H$4))</f>
        <v/>
      </c>
      <c r="B10" s="1" t="str">
        <f>IF(Sheet1!B18="","",IF(LEN(Sheet1!S18)=8,"",Sheet1!B18))</f>
        <v/>
      </c>
      <c r="C10" t="str">
        <f>IF(Sheet1!B18="","",IF(LEN(Sheet1!S18)&gt;8,Sheet1!S18,""))</f>
        <v/>
      </c>
      <c r="D10" t="str">
        <f>IF(Sheet1!B18="","",IF(LEN(Sheet1!S18)&lt;5,Sheet1!S18,""))</f>
        <v/>
      </c>
      <c r="E10" t="str">
        <f>IF(Sheet1!B18="","",IF(LEN(Sheet1!S18)=8,"",Sheet1!C18))</f>
        <v/>
      </c>
      <c r="F10" t="str">
        <f>IF(A10="","",IF(Sheet1!$B$4="","",Sheet1!$B$4))</f>
        <v/>
      </c>
    </row>
    <row r="11" spans="1:6" x14ac:dyDescent="0.3">
      <c r="A11" t="str">
        <f>IF(Sheet1!B19="","",IF(LEN(Sheet1!S19)=8,"",Sheet1!$H$4))</f>
        <v/>
      </c>
      <c r="B11" s="1" t="str">
        <f>IF(Sheet1!B19="","",IF(LEN(Sheet1!S19)=8,"",Sheet1!B19))</f>
        <v/>
      </c>
      <c r="C11" t="str">
        <f>IF(Sheet1!B19="","",IF(LEN(Sheet1!S19)&gt;8,Sheet1!S19,""))</f>
        <v/>
      </c>
      <c r="D11" t="str">
        <f>IF(Sheet1!B19="","",IF(LEN(Sheet1!S19)&lt;5,Sheet1!S19,""))</f>
        <v/>
      </c>
      <c r="E11" t="str">
        <f>IF(Sheet1!B19="","",IF(LEN(Sheet1!S19)=8,"",Sheet1!C19))</f>
        <v/>
      </c>
      <c r="F11" t="str">
        <f>IF(A11="","",IF(Sheet1!$B$4="","",Sheet1!$B$4))</f>
        <v/>
      </c>
    </row>
    <row r="12" spans="1:6" x14ac:dyDescent="0.3">
      <c r="A12" t="str">
        <f>IF(Sheet1!B20="","",IF(LEN(Sheet1!S20)=8,"",Sheet1!$H$4))</f>
        <v/>
      </c>
      <c r="B12" s="1" t="str">
        <f>IF(Sheet1!B20="","",IF(LEN(Sheet1!S20)=8,"",Sheet1!B20))</f>
        <v/>
      </c>
      <c r="C12" t="str">
        <f>IF(Sheet1!B20="","",IF(LEN(Sheet1!S20)&gt;8,Sheet1!S20,""))</f>
        <v/>
      </c>
      <c r="D12" t="str">
        <f>IF(Sheet1!B20="","",IF(LEN(Sheet1!S20)&lt;5,Sheet1!S20,""))</f>
        <v/>
      </c>
      <c r="E12" t="str">
        <f>IF(Sheet1!B20="","",IF(LEN(Sheet1!S20)=8,"",Sheet1!C20))</f>
        <v/>
      </c>
      <c r="F12" t="str">
        <f>IF(A12="","",IF(Sheet1!$B$4="","",Sheet1!$B$4))</f>
        <v/>
      </c>
    </row>
    <row r="13" spans="1:6" x14ac:dyDescent="0.3">
      <c r="A13" t="str">
        <f>IF(Sheet1!B21="","",IF(LEN(Sheet1!S21)=8,"",Sheet1!$H$4))</f>
        <v/>
      </c>
      <c r="B13" s="1" t="str">
        <f>IF(Sheet1!B21="","",IF(LEN(Sheet1!S21)=8,"",Sheet1!B21))</f>
        <v/>
      </c>
      <c r="C13" t="str">
        <f>IF(Sheet1!B21="","",IF(LEN(Sheet1!S21)&gt;8,Sheet1!S21,""))</f>
        <v/>
      </c>
      <c r="D13" t="str">
        <f>IF(Sheet1!B21="","",IF(LEN(Sheet1!S21)&lt;5,Sheet1!S21,""))</f>
        <v/>
      </c>
      <c r="E13" t="str">
        <f>IF(Sheet1!B21="","",IF(LEN(Sheet1!S21)=8,"",Sheet1!C21))</f>
        <v/>
      </c>
      <c r="F13" t="str">
        <f>IF(A13="","",IF(Sheet1!$B$4="","",Sheet1!$B$4))</f>
        <v/>
      </c>
    </row>
    <row r="14" spans="1:6" x14ac:dyDescent="0.3">
      <c r="A14" t="str">
        <f>IF(Sheet1!B22="","",IF(LEN(Sheet1!S22)=8,"",Sheet1!$H$4))</f>
        <v/>
      </c>
      <c r="B14" s="1" t="str">
        <f>IF(Sheet1!B22="","",IF(LEN(Sheet1!S22)=8,"",Sheet1!B22))</f>
        <v/>
      </c>
      <c r="C14" t="str">
        <f>IF(Sheet1!B22="","",IF(LEN(Sheet1!S22)&gt;8,Sheet1!S22,""))</f>
        <v/>
      </c>
      <c r="D14" t="str">
        <f>IF(Sheet1!B22="","",IF(LEN(Sheet1!S22)&lt;5,Sheet1!S22,""))</f>
        <v/>
      </c>
      <c r="E14" t="str">
        <f>IF(Sheet1!B22="","",IF(LEN(Sheet1!S22)=8,"",Sheet1!C22))</f>
        <v/>
      </c>
      <c r="F14" t="str">
        <f>IF(A14="","",IF(Sheet1!$B$4="","",Sheet1!$B$4))</f>
        <v/>
      </c>
    </row>
    <row r="15" spans="1:6" x14ac:dyDescent="0.3">
      <c r="A15" t="str">
        <f>IF(Sheet1!B23="","",IF(LEN(Sheet1!S23)=8,"",Sheet1!$H$4))</f>
        <v/>
      </c>
      <c r="B15" s="1" t="str">
        <f>IF(Sheet1!B23="","",IF(LEN(Sheet1!S23)=8,"",Sheet1!B23))</f>
        <v/>
      </c>
      <c r="C15" t="str">
        <f>IF(Sheet1!B23="","",IF(LEN(Sheet1!S23)&gt;8,Sheet1!S23,""))</f>
        <v/>
      </c>
      <c r="D15" t="str">
        <f>IF(Sheet1!B23="","",IF(LEN(Sheet1!S23)&lt;5,Sheet1!S23,""))</f>
        <v/>
      </c>
      <c r="E15" t="str">
        <f>IF(Sheet1!B23="","",IF(LEN(Sheet1!S23)=8,"",Sheet1!C23))</f>
        <v/>
      </c>
      <c r="F15" t="str">
        <f>IF(A15="","",IF(Sheet1!$B$4="","",Sheet1!$B$4))</f>
        <v/>
      </c>
    </row>
    <row r="16" spans="1:6" x14ac:dyDescent="0.3">
      <c r="A16" t="str">
        <f>IF(Sheet1!B24="","",IF(LEN(Sheet1!S24)=8,"",Sheet1!$H$4))</f>
        <v/>
      </c>
      <c r="B16" s="1" t="str">
        <f>IF(Sheet1!B24="","",IF(LEN(Sheet1!S24)=8,"",Sheet1!B24))</f>
        <v/>
      </c>
      <c r="C16" t="str">
        <f>IF(Sheet1!B24="","",IF(LEN(Sheet1!S24)&gt;8,Sheet1!S24,""))</f>
        <v/>
      </c>
      <c r="D16" t="str">
        <f>IF(Sheet1!B24="","",IF(LEN(Sheet1!S24)&lt;5,Sheet1!S24,""))</f>
        <v/>
      </c>
      <c r="E16" t="str">
        <f>IF(Sheet1!B24="","",IF(LEN(Sheet1!S24)=8,"",Sheet1!C24))</f>
        <v/>
      </c>
      <c r="F16" t="str">
        <f>IF(A16="","",IF(Sheet1!$B$4="","",Sheet1!$B$4))</f>
        <v/>
      </c>
    </row>
    <row r="17" spans="1:6" x14ac:dyDescent="0.3">
      <c r="A17" t="str">
        <f>IF(Sheet1!B25="","",IF(LEN(Sheet1!S25)=8,"",Sheet1!$H$4))</f>
        <v/>
      </c>
      <c r="B17" s="1" t="str">
        <f>IF(Sheet1!B25="","",IF(LEN(Sheet1!S25)=8,"",Sheet1!B25))</f>
        <v/>
      </c>
      <c r="C17" t="str">
        <f>IF(Sheet1!B25="","",IF(LEN(Sheet1!S25)&gt;8,Sheet1!S25,""))</f>
        <v/>
      </c>
      <c r="D17" t="str">
        <f>IF(Sheet1!B25="","",IF(LEN(Sheet1!S25)&lt;5,Sheet1!S25,""))</f>
        <v/>
      </c>
      <c r="E17" t="str">
        <f>IF(Sheet1!B25="","",IF(LEN(Sheet1!S25)=8,"",Sheet1!C25))</f>
        <v/>
      </c>
      <c r="F17" t="str">
        <f>IF(A17="","",IF(Sheet1!$B$4="","",Sheet1!$B$4))</f>
        <v/>
      </c>
    </row>
    <row r="18" spans="1:6" x14ac:dyDescent="0.3">
      <c r="A18" t="str">
        <f>IF(Sheet1!B26="","",IF(LEN(Sheet1!S26)=8,"",Sheet1!$H$4))</f>
        <v/>
      </c>
      <c r="B18" s="1" t="str">
        <f>IF(Sheet1!B26="","",IF(LEN(Sheet1!S26)=8,"",Sheet1!B26))</f>
        <v/>
      </c>
      <c r="C18" t="str">
        <f>IF(Sheet1!B26="","",IF(LEN(Sheet1!S26)&gt;8,Sheet1!S26,""))</f>
        <v/>
      </c>
      <c r="D18" t="str">
        <f>IF(Sheet1!B26="","",IF(LEN(Sheet1!S26)&lt;5,Sheet1!S26,""))</f>
        <v/>
      </c>
      <c r="E18" t="str">
        <f>IF(Sheet1!B26="","",IF(LEN(Sheet1!S26)=8,"",Sheet1!C26))</f>
        <v/>
      </c>
      <c r="F18" t="str">
        <f>IF(A18="","",IF(Sheet1!$B$4="","",Sheet1!$B$4))</f>
        <v/>
      </c>
    </row>
    <row r="19" spans="1:6" x14ac:dyDescent="0.3">
      <c r="A19" t="str">
        <f>IF(Sheet1!B27="","",IF(LEN(Sheet1!S27)=8,"",Sheet1!$H$4))</f>
        <v/>
      </c>
      <c r="B19" s="1" t="str">
        <f>IF(Sheet1!B27="","",IF(LEN(Sheet1!S27)=8,"",Sheet1!B27))</f>
        <v/>
      </c>
      <c r="C19" t="str">
        <f>IF(Sheet1!B27="","",IF(LEN(Sheet1!S27)&gt;8,Sheet1!S27,""))</f>
        <v/>
      </c>
      <c r="D19" t="str">
        <f>IF(Sheet1!B27="","",IF(LEN(Sheet1!S27)&lt;5,Sheet1!S27,""))</f>
        <v/>
      </c>
      <c r="E19" t="str">
        <f>IF(Sheet1!B27="","",IF(LEN(Sheet1!S27)=8,"",Sheet1!C27))</f>
        <v/>
      </c>
      <c r="F19" t="str">
        <f>IF(A19="","",IF(Sheet1!$B$4="","",Sheet1!$B$4))</f>
        <v/>
      </c>
    </row>
    <row r="20" spans="1:6" x14ac:dyDescent="0.3">
      <c r="A20" t="str">
        <f>IF(Sheet1!B28="","",IF(LEN(Sheet1!S28)=8,"",Sheet1!$H$4))</f>
        <v/>
      </c>
      <c r="B20" s="1" t="str">
        <f>IF(Sheet1!B28="","",IF(LEN(Sheet1!S28)=8,"",Sheet1!B28))</f>
        <v/>
      </c>
      <c r="C20" t="str">
        <f>IF(Sheet1!B28="","",IF(LEN(Sheet1!S28)&gt;8,Sheet1!S28,""))</f>
        <v/>
      </c>
      <c r="D20" t="str">
        <f>IF(Sheet1!B28="","",IF(LEN(Sheet1!S28)&lt;5,Sheet1!S28,""))</f>
        <v/>
      </c>
      <c r="E20" t="str">
        <f>IF(Sheet1!B28="","",IF(LEN(Sheet1!S28)=8,"",Sheet1!C28))</f>
        <v/>
      </c>
      <c r="F20" t="str">
        <f>IF(A20="","",IF(Sheet1!$B$4="","",Sheet1!$B$4))</f>
        <v/>
      </c>
    </row>
    <row r="21" spans="1:6" x14ac:dyDescent="0.3">
      <c r="A21" t="str">
        <f>IF(Sheet1!B29="","",IF(LEN(Sheet1!S29)=8,"",Sheet1!$H$4))</f>
        <v/>
      </c>
      <c r="B21" s="1" t="str">
        <f>IF(Sheet1!B29="","",IF(LEN(Sheet1!S29)=8,"",Sheet1!B29))</f>
        <v/>
      </c>
      <c r="C21" t="str">
        <f>IF(Sheet1!B29="","",IF(LEN(Sheet1!S29)&gt;8,Sheet1!S29,""))</f>
        <v/>
      </c>
      <c r="D21" t="str">
        <f>IF(Sheet1!B29="","",IF(LEN(Sheet1!S29)&lt;5,Sheet1!S29,""))</f>
        <v/>
      </c>
      <c r="E21" t="str">
        <f>IF(Sheet1!B29="","",IF(LEN(Sheet1!S29)=8,"",Sheet1!C29))</f>
        <v/>
      </c>
      <c r="F21" t="str">
        <f>IF(A21="","",IF(Sheet1!$B$4="","",Sheet1!$B$4))</f>
        <v/>
      </c>
    </row>
    <row r="22" spans="1:6" x14ac:dyDescent="0.3">
      <c r="A22" t="str">
        <f>IF(Sheet1!B30="","",IF(LEN(Sheet1!S30)=8,"",Sheet1!$H$4))</f>
        <v/>
      </c>
      <c r="B22" s="1" t="str">
        <f>IF(Sheet1!B30="","",IF(LEN(Sheet1!S30)=8,"",Sheet1!B30))</f>
        <v/>
      </c>
      <c r="C22" t="str">
        <f>IF(Sheet1!B30="","",IF(LEN(Sheet1!S30)&gt;8,Sheet1!S30,""))</f>
        <v/>
      </c>
      <c r="D22" t="str">
        <f>IF(Sheet1!B30="","",IF(LEN(Sheet1!S30)&lt;5,Sheet1!S30,""))</f>
        <v/>
      </c>
      <c r="E22" t="str">
        <f>IF(Sheet1!B30="","",IF(LEN(Sheet1!S30)=8,"",Sheet1!C30))</f>
        <v/>
      </c>
      <c r="F22" t="str">
        <f>IF(A22="","",IF(Sheet1!$B$4="","",Sheet1!$B$4))</f>
        <v/>
      </c>
    </row>
    <row r="23" spans="1:6" x14ac:dyDescent="0.3">
      <c r="A23" t="str">
        <f>IF(Sheet1!B31="","",IF(LEN(Sheet1!S31)=8,"",Sheet1!$H$4))</f>
        <v/>
      </c>
      <c r="B23" s="1" t="str">
        <f>IF(Sheet1!B31="","",IF(LEN(Sheet1!S31)=8,"",Sheet1!B31))</f>
        <v/>
      </c>
      <c r="C23" t="str">
        <f>IF(Sheet1!B31="","",IF(LEN(Sheet1!S31)&gt;8,Sheet1!S31,""))</f>
        <v/>
      </c>
      <c r="D23" t="str">
        <f>IF(Sheet1!B31="","",IF(LEN(Sheet1!S31)&lt;5,Sheet1!S31,""))</f>
        <v/>
      </c>
      <c r="E23" t="str">
        <f>IF(Sheet1!B31="","",IF(LEN(Sheet1!S31)=8,"",Sheet1!C31))</f>
        <v/>
      </c>
      <c r="F23" t="str">
        <f>IF(A23="","",IF(Sheet1!$B$4="","",Sheet1!$B$4))</f>
        <v/>
      </c>
    </row>
    <row r="24" spans="1:6" x14ac:dyDescent="0.3">
      <c r="A24" t="str">
        <f>IF(Sheet1!B32="","",IF(LEN(Sheet1!S32)=8,"",Sheet1!$H$4))</f>
        <v/>
      </c>
      <c r="B24" s="1" t="str">
        <f>IF(Sheet1!B32="","",IF(LEN(Sheet1!S32)=8,"",Sheet1!B32))</f>
        <v/>
      </c>
      <c r="C24" t="str">
        <f>IF(Sheet1!B32="","",IF(LEN(Sheet1!S32)&gt;8,Sheet1!S32,""))</f>
        <v/>
      </c>
      <c r="D24" t="str">
        <f>IF(Sheet1!B32="","",IF(LEN(Sheet1!S32)&lt;5,Sheet1!S32,""))</f>
        <v/>
      </c>
      <c r="E24" t="str">
        <f>IF(Sheet1!B32="","",IF(LEN(Sheet1!S32)=8,"",Sheet1!C32))</f>
        <v/>
      </c>
      <c r="F24" t="str">
        <f>IF(A24="","",IF(Sheet1!$B$4="","",Sheet1!$B$4))</f>
        <v/>
      </c>
    </row>
    <row r="25" spans="1:6" x14ac:dyDescent="0.3">
      <c r="A25" t="str">
        <f>IF(Sheet1!B33="","",IF(LEN(Sheet1!S33)=8,"",Sheet1!$H$4))</f>
        <v/>
      </c>
      <c r="B25" s="1" t="str">
        <f>IF(Sheet1!B33="","",IF(LEN(Sheet1!S33)=8,"",Sheet1!B33))</f>
        <v/>
      </c>
      <c r="C25" t="str">
        <f>IF(Sheet1!B33="","",IF(LEN(Sheet1!S33)&gt;8,Sheet1!S33,""))</f>
        <v/>
      </c>
      <c r="D25" t="str">
        <f>IF(Sheet1!B33="","",IF(LEN(Sheet1!S33)&lt;5,Sheet1!S33,""))</f>
        <v/>
      </c>
      <c r="E25" t="str">
        <f>IF(Sheet1!B33="","",IF(LEN(Sheet1!S33)=8,"",Sheet1!C33))</f>
        <v/>
      </c>
      <c r="F25" t="str">
        <f>IF(A25="","",IF(Sheet1!$B$4="","",Sheet1!$B$4))</f>
        <v/>
      </c>
    </row>
    <row r="26" spans="1:6" x14ac:dyDescent="0.3">
      <c r="A26" t="str">
        <f>IF(Sheet1!B34="","",IF(LEN(Sheet1!S34)=8,"",Sheet1!$H$4))</f>
        <v/>
      </c>
      <c r="B26" s="1" t="str">
        <f>IF(Sheet1!B34="","",IF(LEN(Sheet1!S34)=8,"",Sheet1!B34))</f>
        <v/>
      </c>
      <c r="C26" t="str">
        <f>IF(Sheet1!B34="","",IF(LEN(Sheet1!S34)&gt;8,Sheet1!S34,""))</f>
        <v/>
      </c>
      <c r="D26" t="str">
        <f>IF(Sheet1!B34="","",IF(LEN(Sheet1!S34)&lt;5,Sheet1!S34,""))</f>
        <v/>
      </c>
      <c r="E26" t="str">
        <f>IF(Sheet1!B34="","",IF(LEN(Sheet1!S34)=8,"",Sheet1!C34))</f>
        <v/>
      </c>
      <c r="F26" t="str">
        <f>IF(A26="","",IF(Sheet1!$B$4="","",Sheet1!$B$4))</f>
        <v/>
      </c>
    </row>
    <row r="27" spans="1:6" x14ac:dyDescent="0.3">
      <c r="A27" t="str">
        <f>IF(Sheet1!B35="","",IF(LEN(Sheet1!S35)=8,"",Sheet1!$H$4))</f>
        <v/>
      </c>
      <c r="B27" s="1" t="str">
        <f>IF(Sheet1!B35="","",IF(LEN(Sheet1!S35)=8,"",Sheet1!B35))</f>
        <v/>
      </c>
      <c r="C27" t="str">
        <f>IF(Sheet1!B35="","",IF(LEN(Sheet1!S35)&gt;8,Sheet1!S35,""))</f>
        <v/>
      </c>
      <c r="D27" t="str">
        <f>IF(Sheet1!B35="","",IF(LEN(Sheet1!S35)&lt;5,Sheet1!S35,""))</f>
        <v/>
      </c>
      <c r="E27" t="str">
        <f>IF(Sheet1!B35="","",IF(LEN(Sheet1!S35)=8,"",Sheet1!C35))</f>
        <v/>
      </c>
      <c r="F27" t="str">
        <f>IF(A27="","",IF(Sheet1!$B$4="","",Sheet1!$B$4))</f>
        <v/>
      </c>
    </row>
    <row r="28" spans="1:6" x14ac:dyDescent="0.3">
      <c r="A28" t="str">
        <f>IF(Sheet1!B36="","",IF(LEN(Sheet1!S36)=8,"",Sheet1!$H$4))</f>
        <v/>
      </c>
      <c r="B28" s="1" t="str">
        <f>IF(Sheet1!B36="","",IF(LEN(Sheet1!S36)=8,"",Sheet1!B36))</f>
        <v/>
      </c>
      <c r="C28" t="str">
        <f>IF(Sheet1!B36="","",IF(LEN(Sheet1!S36)&gt;8,Sheet1!S36,""))</f>
        <v/>
      </c>
      <c r="D28" t="str">
        <f>IF(Sheet1!B36="","",IF(LEN(Sheet1!S36)&lt;5,Sheet1!S36,""))</f>
        <v/>
      </c>
      <c r="E28" t="str">
        <f>IF(Sheet1!B36="","",IF(LEN(Sheet1!S36)=8,"",Sheet1!C36))</f>
        <v/>
      </c>
      <c r="F28" t="str">
        <f>IF(A28="","",IF(Sheet1!$B$4="","",Sheet1!$B$4))</f>
        <v/>
      </c>
    </row>
    <row r="29" spans="1:6" x14ac:dyDescent="0.3">
      <c r="A29" t="str">
        <f>IF(Sheet1!B37="","",IF(LEN(Sheet1!S37)=8,"",Sheet1!$H$4))</f>
        <v/>
      </c>
      <c r="B29" s="1" t="str">
        <f>IF(Sheet1!B37="","",IF(LEN(Sheet1!S37)=8,"",Sheet1!B37))</f>
        <v/>
      </c>
      <c r="C29" t="str">
        <f>IF(Sheet1!B37="","",IF(LEN(Sheet1!S37)&gt;8,Sheet1!S37,""))</f>
        <v/>
      </c>
      <c r="D29" t="str">
        <f>IF(Sheet1!B37="","",IF(LEN(Sheet1!S37)&lt;5,Sheet1!S37,""))</f>
        <v/>
      </c>
      <c r="E29" t="str">
        <f>IF(Sheet1!B37="","",IF(LEN(Sheet1!S37)=8,"",Sheet1!C37))</f>
        <v/>
      </c>
      <c r="F29" t="str">
        <f>IF(A29="","",IF(Sheet1!$B$4="","",Sheet1!$B$4))</f>
        <v/>
      </c>
    </row>
    <row r="30" spans="1:6" x14ac:dyDescent="0.3">
      <c r="A30" t="str">
        <f>IF(Sheet1!B38="","",IF(LEN(Sheet1!S38)=8,"",Sheet1!$H$4))</f>
        <v/>
      </c>
      <c r="B30" s="1" t="str">
        <f>IF(Sheet1!B38="","",IF(LEN(Sheet1!S38)=8,"",Sheet1!B38))</f>
        <v/>
      </c>
      <c r="C30" t="str">
        <f>IF(Sheet1!B38="","",IF(LEN(Sheet1!S38)&gt;8,Sheet1!S38,""))</f>
        <v/>
      </c>
      <c r="D30" t="str">
        <f>IF(Sheet1!B38="","",IF(LEN(Sheet1!S38)&lt;5,Sheet1!S38,""))</f>
        <v/>
      </c>
      <c r="E30" t="str">
        <f>IF(Sheet1!B38="","",IF(LEN(Sheet1!S38)=8,"",Sheet1!C38))</f>
        <v/>
      </c>
      <c r="F30" t="str">
        <f>IF(A30="","",IF(Sheet1!$B$4="","",Sheet1!$B$4))</f>
        <v/>
      </c>
    </row>
    <row r="31" spans="1:6" x14ac:dyDescent="0.3">
      <c r="A31" t="str">
        <f>IF(Sheet1!B39="","",IF(LEN(Sheet1!S39)=8,"",Sheet1!$H$4))</f>
        <v/>
      </c>
      <c r="B31" s="1" t="str">
        <f>IF(Sheet1!B39="","",IF(LEN(Sheet1!S39)=8,"",Sheet1!B39))</f>
        <v/>
      </c>
      <c r="C31" t="str">
        <f>IF(Sheet1!B39="","",IF(LEN(Sheet1!S39)&gt;8,Sheet1!S39,""))</f>
        <v/>
      </c>
      <c r="D31" t="str">
        <f>IF(Sheet1!B39="","",IF(LEN(Sheet1!S39)&lt;5,Sheet1!S39,""))</f>
        <v/>
      </c>
      <c r="E31" t="str">
        <f>IF(Sheet1!B39="","",IF(LEN(Sheet1!S39)=8,"",Sheet1!C39))</f>
        <v/>
      </c>
      <c r="F31" t="str">
        <f>IF(A31="","",IF(Sheet1!$B$4="","",Sheet1!$B$4))</f>
        <v/>
      </c>
    </row>
    <row r="32" spans="1:6" x14ac:dyDescent="0.3">
      <c r="A32" t="str">
        <f>IF(Sheet1!B40="","",IF(LEN(Sheet1!S40)=8,"",Sheet1!$H$4))</f>
        <v/>
      </c>
      <c r="B32" s="1" t="str">
        <f>IF(Sheet1!B40="","",IF(LEN(Sheet1!S40)=8,"",Sheet1!B40))</f>
        <v/>
      </c>
      <c r="C32" t="str">
        <f>IF(Sheet1!B40="","",IF(LEN(Sheet1!S40)&gt;8,Sheet1!S40,""))</f>
        <v/>
      </c>
      <c r="D32" t="str">
        <f>IF(Sheet1!B40="","",IF(LEN(Sheet1!S40)&lt;5,Sheet1!S40,""))</f>
        <v/>
      </c>
      <c r="E32" t="str">
        <f>IF(Sheet1!B40="","",IF(LEN(Sheet1!S40)=8,"",Sheet1!C40))</f>
        <v/>
      </c>
      <c r="F32" t="str">
        <f>IF(A32="","",IF(Sheet1!$B$4="","",Sheet1!$B$4))</f>
        <v/>
      </c>
    </row>
    <row r="33" spans="1:6" x14ac:dyDescent="0.3">
      <c r="A33" t="str">
        <f>IF(Sheet1!B41="","",IF(LEN(Sheet1!S41)=8,"",Sheet1!$H$4))</f>
        <v/>
      </c>
      <c r="B33" s="1" t="str">
        <f>IF(Sheet1!B41="","",IF(LEN(Sheet1!S41)=8,"",Sheet1!B41))</f>
        <v/>
      </c>
      <c r="C33" t="str">
        <f>IF(Sheet1!B41="","",IF(LEN(Sheet1!S41)&gt;8,Sheet1!S41,""))</f>
        <v/>
      </c>
      <c r="D33" t="str">
        <f>IF(Sheet1!B41="","",IF(LEN(Sheet1!S41)&lt;5,Sheet1!S41,""))</f>
        <v/>
      </c>
      <c r="E33" t="str">
        <f>IF(Sheet1!B41="","",IF(LEN(Sheet1!S41)=8,"",Sheet1!C41))</f>
        <v/>
      </c>
      <c r="F33" t="str">
        <f>IF(A33="","",IF(Sheet1!$B$4="","",Sheet1!$B$4))</f>
        <v/>
      </c>
    </row>
    <row r="34" spans="1:6" x14ac:dyDescent="0.3">
      <c r="A34" t="str">
        <f>IF(Sheet1!B57="","",IF(LEN(Sheet1!S57)=8,"",Sheet1!$H$4))</f>
        <v/>
      </c>
      <c r="B34" s="1" t="str">
        <f>IF(Sheet1!B57="","",IF(LEN(Sheet1!S57)=8,"",Sheet1!B57))</f>
        <v/>
      </c>
      <c r="C34" t="str">
        <f>IF(Sheet1!B57="","",IF(LEN(Sheet1!S57)&gt;8,Sheet1!S57,""))</f>
        <v/>
      </c>
      <c r="D34" t="str">
        <f>IF(Sheet1!B57="","",IF(LEN(Sheet1!S57)&lt;5,Sheet1!S57,""))</f>
        <v/>
      </c>
      <c r="E34" t="str">
        <f>IF(Sheet1!B57="","",IF(LEN(Sheet1!S57)=8,"",Sheet1!C57))</f>
        <v/>
      </c>
      <c r="F34" t="str">
        <f>IF(A34="","",IF(Sheet1!$B$4="","",Sheet1!$B$4))</f>
        <v/>
      </c>
    </row>
    <row r="35" spans="1:6" x14ac:dyDescent="0.3">
      <c r="A35" t="str">
        <f>IF(Sheet1!B58="","",IF(LEN(Sheet1!S58)=8,"",Sheet1!$H$4))</f>
        <v/>
      </c>
      <c r="B35" s="1" t="str">
        <f>IF(Sheet1!B58="","",IF(LEN(Sheet1!S58)=8,"",Sheet1!B58))</f>
        <v/>
      </c>
      <c r="C35" t="str">
        <f>IF(Sheet1!B58="","",IF(LEN(Sheet1!S58)&gt;8,Sheet1!S58,""))</f>
        <v/>
      </c>
      <c r="D35" t="str">
        <f>IF(Sheet1!B58="","",IF(LEN(Sheet1!S58)&lt;5,Sheet1!S58,""))</f>
        <v/>
      </c>
      <c r="E35" t="str">
        <f>IF(Sheet1!B58="","",IF(LEN(Sheet1!S58)=8,"",Sheet1!C58))</f>
        <v/>
      </c>
      <c r="F35" t="str">
        <f>IF(A35="","",IF(Sheet1!$B$4="","",Sheet1!$B$4))</f>
        <v/>
      </c>
    </row>
    <row r="36" spans="1:6" x14ac:dyDescent="0.3">
      <c r="A36" t="str">
        <f>IF(Sheet1!B59="","",IF(LEN(Sheet1!S59)=8,"",Sheet1!$H$4))</f>
        <v/>
      </c>
      <c r="B36" s="1" t="str">
        <f>IF(Sheet1!B59="","",IF(LEN(Sheet1!S59)=8,"",Sheet1!B59))</f>
        <v/>
      </c>
      <c r="C36" t="str">
        <f>IF(Sheet1!B59="","",IF(LEN(Sheet1!S59)&gt;8,Sheet1!S59,""))</f>
        <v/>
      </c>
      <c r="D36" t="str">
        <f>IF(Sheet1!B59="","",IF(LEN(Sheet1!S59)&lt;5,Sheet1!S59,""))</f>
        <v/>
      </c>
      <c r="E36" t="str">
        <f>IF(Sheet1!B59="","",IF(LEN(Sheet1!S59)=8,"",Sheet1!C59))</f>
        <v/>
      </c>
      <c r="F36" t="str">
        <f>IF(A36="","",IF(Sheet1!$B$4="","",Sheet1!$B$4))</f>
        <v/>
      </c>
    </row>
    <row r="37" spans="1:6" x14ac:dyDescent="0.3">
      <c r="A37" t="str">
        <f>IF(Sheet1!B60="","",IF(LEN(Sheet1!S60)=8,"",Sheet1!$H$4))</f>
        <v/>
      </c>
      <c r="B37" s="1" t="str">
        <f>IF(Sheet1!B60="","",IF(LEN(Sheet1!S60)=8,"",Sheet1!B60))</f>
        <v/>
      </c>
      <c r="C37" t="str">
        <f>IF(Sheet1!B60="","",IF(LEN(Sheet1!S60)&gt;8,Sheet1!S60,""))</f>
        <v/>
      </c>
      <c r="D37" t="str">
        <f>IF(Sheet1!B60="","",IF(LEN(Sheet1!S60)&lt;5,Sheet1!S60,""))</f>
        <v/>
      </c>
      <c r="E37" t="str">
        <f>IF(Sheet1!B60="","",IF(LEN(Sheet1!S60)=8,"",Sheet1!C60))</f>
        <v/>
      </c>
      <c r="F37" t="str">
        <f>IF(A37="","",IF(Sheet1!$B$4="","",Sheet1!$B$4))</f>
        <v/>
      </c>
    </row>
    <row r="38" spans="1:6" x14ac:dyDescent="0.3">
      <c r="A38" t="str">
        <f>IF(Sheet1!B61="","",IF(LEN(Sheet1!S61)=8,"",Sheet1!$H$4))</f>
        <v/>
      </c>
      <c r="B38" s="1" t="str">
        <f>IF(Sheet1!B61="","",IF(LEN(Sheet1!S61)=8,"",Sheet1!B61))</f>
        <v/>
      </c>
      <c r="C38" t="str">
        <f>IF(Sheet1!B61="","",IF(LEN(Sheet1!S61)&gt;8,Sheet1!S61,""))</f>
        <v/>
      </c>
      <c r="D38" t="str">
        <f>IF(Sheet1!B61="","",IF(LEN(Sheet1!S61)&lt;5,Sheet1!S61,""))</f>
        <v/>
      </c>
      <c r="E38" t="str">
        <f>IF(Sheet1!B61="","",IF(LEN(Sheet1!S61)=8,"",Sheet1!C61))</f>
        <v/>
      </c>
      <c r="F38" t="str">
        <f>IF(A38="","",IF(Sheet1!$B$4="","",Sheet1!$B$4))</f>
        <v/>
      </c>
    </row>
    <row r="39" spans="1:6" x14ac:dyDescent="0.3">
      <c r="A39" t="str">
        <f>IF(Sheet1!B62="","",IF(LEN(Sheet1!S62)=8,"",Sheet1!$H$4))</f>
        <v/>
      </c>
      <c r="B39" s="1" t="str">
        <f>IF(Sheet1!B62="","",IF(LEN(Sheet1!S62)=8,"",Sheet1!B62))</f>
        <v/>
      </c>
      <c r="C39" t="str">
        <f>IF(Sheet1!B62="","",IF(LEN(Sheet1!S62)&gt;8,Sheet1!S62,""))</f>
        <v/>
      </c>
      <c r="D39" t="str">
        <f>IF(Sheet1!B62="","",IF(LEN(Sheet1!S62)&lt;5,Sheet1!S62,""))</f>
        <v/>
      </c>
      <c r="E39" t="str">
        <f>IF(Sheet1!B62="","",IF(LEN(Sheet1!S62)=8,"",Sheet1!C62))</f>
        <v/>
      </c>
      <c r="F39" t="str">
        <f>IF(A39="","",IF(Sheet1!$B$4="","",Sheet1!$B$4))</f>
        <v/>
      </c>
    </row>
    <row r="40" spans="1:6" x14ac:dyDescent="0.3">
      <c r="A40" t="str">
        <f>IF(Sheet1!B63="","",IF(LEN(Sheet1!S63)=8,"",Sheet1!$H$4))</f>
        <v/>
      </c>
      <c r="B40" s="1" t="str">
        <f>IF(Sheet1!B63="","",IF(LEN(Sheet1!S63)=8,"",Sheet1!B63))</f>
        <v/>
      </c>
      <c r="C40" t="str">
        <f>IF(Sheet1!B63="","",IF(LEN(Sheet1!S63)&gt;8,Sheet1!S63,""))</f>
        <v/>
      </c>
      <c r="D40" t="str">
        <f>IF(Sheet1!B63="","",IF(LEN(Sheet1!S63)&lt;5,Sheet1!S63,""))</f>
        <v/>
      </c>
      <c r="E40" t="str">
        <f>IF(Sheet1!B63="","",IF(LEN(Sheet1!S63)=8,"",Sheet1!C63))</f>
        <v/>
      </c>
      <c r="F40" t="str">
        <f>IF(A40="","",IF(Sheet1!$B$4="","",Sheet1!$B$4))</f>
        <v/>
      </c>
    </row>
    <row r="41" spans="1:6" x14ac:dyDescent="0.3">
      <c r="A41" t="str">
        <f>IF(Sheet1!B64="","",IF(LEN(Sheet1!S64)=8,"",Sheet1!$H$4))</f>
        <v/>
      </c>
      <c r="B41" s="1" t="str">
        <f>IF(Sheet1!B64="","",IF(LEN(Sheet1!S64)=8,"",Sheet1!B64))</f>
        <v/>
      </c>
      <c r="C41" t="str">
        <f>IF(Sheet1!B64="","",IF(LEN(Sheet1!S64)&gt;8,Sheet1!S64,""))</f>
        <v/>
      </c>
      <c r="D41" t="str">
        <f>IF(Sheet1!B64="","",IF(LEN(Sheet1!S64)&lt;5,Sheet1!S64,""))</f>
        <v/>
      </c>
      <c r="E41" t="str">
        <f>IF(Sheet1!B64="","",IF(LEN(Sheet1!S64)=8,"",Sheet1!C64))</f>
        <v/>
      </c>
      <c r="F41" t="str">
        <f>IF(A41="","",IF(Sheet1!$B$4="","",Sheet1!$B$4))</f>
        <v/>
      </c>
    </row>
    <row r="42" spans="1:6" x14ac:dyDescent="0.3">
      <c r="A42" t="str">
        <f>IF(Sheet1!B65="","",IF(LEN(Sheet1!S65)=8,"",Sheet1!$H$4))</f>
        <v/>
      </c>
      <c r="B42" s="1" t="str">
        <f>IF(Sheet1!B65="","",IF(LEN(Sheet1!S65)=8,"",Sheet1!B65))</f>
        <v/>
      </c>
      <c r="C42" t="str">
        <f>IF(Sheet1!B65="","",IF(LEN(Sheet1!S65)&gt;8,Sheet1!S65,""))</f>
        <v/>
      </c>
      <c r="D42" t="str">
        <f>IF(Sheet1!B65="","",IF(LEN(Sheet1!S65)&lt;5,Sheet1!S65,""))</f>
        <v/>
      </c>
      <c r="E42" t="str">
        <f>IF(Sheet1!B65="","",IF(LEN(Sheet1!S65)=8,"",Sheet1!C65))</f>
        <v/>
      </c>
      <c r="F42" t="str">
        <f>IF(A42="","",IF(Sheet1!$B$4="","",Sheet1!$B$4))</f>
        <v/>
      </c>
    </row>
    <row r="43" spans="1:6" x14ac:dyDescent="0.3">
      <c r="A43" t="str">
        <f>IF(Sheet1!B66="","",IF(LEN(Sheet1!S66)=8,"",Sheet1!$H$4))</f>
        <v/>
      </c>
      <c r="B43" s="1" t="str">
        <f>IF(Sheet1!B66="","",IF(LEN(Sheet1!S66)=8,"",Sheet1!B66))</f>
        <v/>
      </c>
      <c r="C43" t="str">
        <f>IF(Sheet1!B66="","",IF(LEN(Sheet1!S66)&gt;8,Sheet1!S66,""))</f>
        <v/>
      </c>
      <c r="D43" t="str">
        <f>IF(Sheet1!B66="","",IF(LEN(Sheet1!S66)&lt;5,Sheet1!S66,""))</f>
        <v/>
      </c>
      <c r="E43" t="str">
        <f>IF(Sheet1!B66="","",IF(LEN(Sheet1!S66)=8,"",Sheet1!C66))</f>
        <v/>
      </c>
      <c r="F43" t="str">
        <f>IF(A43="","",IF(Sheet1!$B$4="","",Sheet1!$B$4))</f>
        <v/>
      </c>
    </row>
    <row r="44" spans="1:6" x14ac:dyDescent="0.3">
      <c r="A44" t="str">
        <f>IF(Sheet1!B67="","",IF(LEN(Sheet1!S67)=8,"",Sheet1!$H$4))</f>
        <v/>
      </c>
      <c r="B44" s="1" t="str">
        <f>IF(Sheet1!B67="","",IF(LEN(Sheet1!S67)=8,"",Sheet1!B67))</f>
        <v/>
      </c>
      <c r="C44" t="str">
        <f>IF(Sheet1!B67="","",IF(LEN(Sheet1!S67)&gt;8,Sheet1!S67,""))</f>
        <v/>
      </c>
      <c r="D44" t="str">
        <f>IF(Sheet1!B67="","",IF(LEN(Sheet1!S67)&lt;5,Sheet1!S67,""))</f>
        <v/>
      </c>
      <c r="E44" t="str">
        <f>IF(Sheet1!B67="","",IF(LEN(Sheet1!S67)=8,"",Sheet1!C67))</f>
        <v/>
      </c>
      <c r="F44" t="str">
        <f>IF(A44="","",IF(Sheet1!$B$4="","",Sheet1!$B$4))</f>
        <v/>
      </c>
    </row>
    <row r="45" spans="1:6" x14ac:dyDescent="0.3">
      <c r="A45" t="str">
        <f>IF(Sheet1!B68="","",IF(LEN(Sheet1!S68)=8,"",Sheet1!$H$4))</f>
        <v/>
      </c>
      <c r="B45" s="1" t="str">
        <f>IF(Sheet1!B68="","",IF(LEN(Sheet1!S68)=8,"",Sheet1!B68))</f>
        <v/>
      </c>
      <c r="C45" t="str">
        <f>IF(Sheet1!B68="","",IF(LEN(Sheet1!S68)&gt;8,Sheet1!S68,""))</f>
        <v/>
      </c>
      <c r="D45" t="str">
        <f>IF(Sheet1!B68="","",IF(LEN(Sheet1!S68)&lt;5,Sheet1!S68,""))</f>
        <v/>
      </c>
      <c r="E45" t="str">
        <f>IF(Sheet1!B68="","",IF(LEN(Sheet1!S68)=8,"",Sheet1!C68))</f>
        <v/>
      </c>
      <c r="F45" t="str">
        <f>IF(A45="","",IF(Sheet1!$B$4="","",Sheet1!$B$4))</f>
        <v/>
      </c>
    </row>
    <row r="46" spans="1:6" x14ac:dyDescent="0.3">
      <c r="A46" t="str">
        <f>IF(Sheet1!B69="","",IF(LEN(Sheet1!S69)=8,"",Sheet1!$H$4))</f>
        <v/>
      </c>
      <c r="B46" s="1" t="str">
        <f>IF(Sheet1!B69="","",IF(LEN(Sheet1!S69)=8,"",Sheet1!B69))</f>
        <v/>
      </c>
      <c r="C46" t="str">
        <f>IF(Sheet1!B69="","",IF(LEN(Sheet1!S69)&gt;8,Sheet1!S69,""))</f>
        <v/>
      </c>
      <c r="D46" t="str">
        <f>IF(Sheet1!B69="","",IF(LEN(Sheet1!S69)&lt;5,Sheet1!S69,""))</f>
        <v/>
      </c>
      <c r="E46" t="str">
        <f>IF(Sheet1!B69="","",IF(LEN(Sheet1!S69)=8,"",Sheet1!C69))</f>
        <v/>
      </c>
      <c r="F46" t="str">
        <f>IF(A46="","",IF(Sheet1!$B$4="","",Sheet1!$B$4))</f>
        <v/>
      </c>
    </row>
    <row r="47" spans="1:6" x14ac:dyDescent="0.3">
      <c r="A47" t="str">
        <f>IF(Sheet1!B70="","",IF(LEN(Sheet1!S70)=8,"",Sheet1!$H$4))</f>
        <v/>
      </c>
      <c r="B47" s="1" t="str">
        <f>IF(Sheet1!B70="","",IF(LEN(Sheet1!S70)=8,"",Sheet1!B70))</f>
        <v/>
      </c>
      <c r="C47" t="str">
        <f>IF(Sheet1!B70="","",IF(LEN(Sheet1!S70)&gt;8,Sheet1!S70,""))</f>
        <v/>
      </c>
      <c r="D47" t="str">
        <f>IF(Sheet1!B70="","",IF(LEN(Sheet1!S70)&lt;5,Sheet1!S70,""))</f>
        <v/>
      </c>
      <c r="E47" t="str">
        <f>IF(Sheet1!B70="","",IF(LEN(Sheet1!S70)=8,"",Sheet1!C70))</f>
        <v/>
      </c>
      <c r="F47" t="str">
        <f>IF(A47="","",IF(Sheet1!$B$4="","",Sheet1!$B$4))</f>
        <v/>
      </c>
    </row>
    <row r="48" spans="1:6" x14ac:dyDescent="0.3">
      <c r="A48" t="str">
        <f>IF(Sheet1!B71="","",IF(LEN(Sheet1!S71)=8,"",Sheet1!$H$4))</f>
        <v/>
      </c>
      <c r="B48" s="1" t="str">
        <f>IF(Sheet1!B71="","",IF(LEN(Sheet1!S71)=8,"",Sheet1!B71))</f>
        <v/>
      </c>
      <c r="C48" t="str">
        <f>IF(Sheet1!B71="","",IF(LEN(Sheet1!S71)&gt;8,Sheet1!S71,""))</f>
        <v/>
      </c>
      <c r="D48" t="str">
        <f>IF(Sheet1!B71="","",IF(LEN(Sheet1!S71)&lt;5,Sheet1!S71,""))</f>
        <v/>
      </c>
      <c r="E48" t="str">
        <f>IF(Sheet1!B71="","",IF(LEN(Sheet1!S71)=8,"",Sheet1!C71))</f>
        <v/>
      </c>
      <c r="F48" t="str">
        <f>IF(A48="","",IF(Sheet1!$B$4="","",Sheet1!$B$4))</f>
        <v/>
      </c>
    </row>
    <row r="49" spans="1:6" x14ac:dyDescent="0.3">
      <c r="A49" t="str">
        <f>IF(Sheet1!B72="","",IF(LEN(Sheet1!S72)=8,"",Sheet1!$H$4))</f>
        <v/>
      </c>
      <c r="B49" s="1" t="str">
        <f>IF(Sheet1!B72="","",IF(LEN(Sheet1!S72)=8,"",Sheet1!B72))</f>
        <v/>
      </c>
      <c r="C49" t="str">
        <f>IF(Sheet1!B72="","",IF(LEN(Sheet1!S72)&gt;8,Sheet1!S72,""))</f>
        <v/>
      </c>
      <c r="D49" t="str">
        <f>IF(Sheet1!B72="","",IF(LEN(Sheet1!S72)&lt;5,Sheet1!S72,""))</f>
        <v/>
      </c>
      <c r="E49" t="str">
        <f>IF(Sheet1!B72="","",IF(LEN(Sheet1!S72)=8,"",Sheet1!C72))</f>
        <v/>
      </c>
      <c r="F49" t="str">
        <f>IF(A49="","",IF(Sheet1!$B$4="","",Sheet1!$B$4))</f>
        <v/>
      </c>
    </row>
    <row r="50" spans="1:6" x14ac:dyDescent="0.3">
      <c r="A50" t="str">
        <f>IF(Sheet1!B73="","",IF(LEN(Sheet1!S73)=8,"",Sheet1!$H$4))</f>
        <v/>
      </c>
      <c r="B50" s="1" t="str">
        <f>IF(Sheet1!B73="","",IF(LEN(Sheet1!S73)=8,"",Sheet1!B73))</f>
        <v/>
      </c>
      <c r="C50" t="str">
        <f>IF(Sheet1!B73="","",IF(LEN(Sheet1!S73)&gt;8,Sheet1!S73,""))</f>
        <v/>
      </c>
      <c r="D50" t="str">
        <f>IF(Sheet1!B73="","",IF(LEN(Sheet1!S73)&lt;5,Sheet1!S73,""))</f>
        <v/>
      </c>
      <c r="E50" t="str">
        <f>IF(Sheet1!B73="","",IF(LEN(Sheet1!S73)=8,"",Sheet1!C73))</f>
        <v/>
      </c>
      <c r="F50" t="str">
        <f>IF(A50="","",IF(Sheet1!$B$4="","",Sheet1!$B$4))</f>
        <v/>
      </c>
    </row>
    <row r="51" spans="1:6" x14ac:dyDescent="0.3">
      <c r="A51" t="str">
        <f>IF(Sheet1!B74="","",IF(LEN(Sheet1!S74)=8,"",Sheet1!$H$4))</f>
        <v/>
      </c>
      <c r="B51" s="1" t="str">
        <f>IF(Sheet1!B74="","",IF(LEN(Sheet1!S74)=8,"",Sheet1!B74))</f>
        <v/>
      </c>
      <c r="C51" t="str">
        <f>IF(Sheet1!B74="","",IF(LEN(Sheet1!S74)&gt;8,Sheet1!S74,""))</f>
        <v/>
      </c>
      <c r="D51" t="str">
        <f>IF(Sheet1!B74="","",IF(LEN(Sheet1!S74)&lt;5,Sheet1!S74,""))</f>
        <v/>
      </c>
      <c r="E51" t="str">
        <f>IF(Sheet1!B74="","",IF(LEN(Sheet1!S74)=8,"",Sheet1!C74))</f>
        <v/>
      </c>
      <c r="F51" t="str">
        <f>IF(A51="","",IF(Sheet1!$B$4="","",Sheet1!$B$4))</f>
        <v/>
      </c>
    </row>
    <row r="52" spans="1:6" x14ac:dyDescent="0.3">
      <c r="A52" t="str">
        <f>IF(Sheet1!B75="","",IF(LEN(Sheet1!S75)=8,"",Sheet1!$H$4))</f>
        <v/>
      </c>
      <c r="B52" s="1" t="str">
        <f>IF(Sheet1!B75="","",IF(LEN(Sheet1!S75)=8,"",Sheet1!B75))</f>
        <v/>
      </c>
      <c r="C52" t="str">
        <f>IF(Sheet1!B75="","",IF(LEN(Sheet1!S75)&gt;8,Sheet1!S75,""))</f>
        <v/>
      </c>
      <c r="D52" t="str">
        <f>IF(Sheet1!B75="","",IF(LEN(Sheet1!S75)&lt;5,Sheet1!S75,""))</f>
        <v/>
      </c>
      <c r="E52" t="str">
        <f>IF(Sheet1!B75="","",IF(LEN(Sheet1!S75)=8,"",Sheet1!C75))</f>
        <v/>
      </c>
      <c r="F52" t="str">
        <f>IF(A52="","",IF(Sheet1!$B$4="","",Sheet1!$B$4))</f>
        <v/>
      </c>
    </row>
    <row r="53" spans="1:6" x14ac:dyDescent="0.3">
      <c r="A53" t="str">
        <f>IF(Sheet1!B76="","",IF(LEN(Sheet1!S76)=8,"",Sheet1!$H$4))</f>
        <v/>
      </c>
      <c r="B53" s="1" t="str">
        <f>IF(Sheet1!B76="","",IF(LEN(Sheet1!S76)=8,"",Sheet1!B76))</f>
        <v/>
      </c>
      <c r="C53" t="str">
        <f>IF(Sheet1!B76="","",IF(LEN(Sheet1!S76)&gt;8,Sheet1!S76,""))</f>
        <v/>
      </c>
      <c r="D53" t="str">
        <f>IF(Sheet1!B76="","",IF(LEN(Sheet1!S76)&lt;5,Sheet1!S76,""))</f>
        <v/>
      </c>
      <c r="E53" t="str">
        <f>IF(Sheet1!B76="","",IF(LEN(Sheet1!S76)=8,"",Sheet1!C76))</f>
        <v/>
      </c>
      <c r="F53" t="str">
        <f>IF(A53="","",IF(Sheet1!$B$4="","",Sheet1!$B$4))</f>
        <v/>
      </c>
    </row>
    <row r="54" spans="1:6" x14ac:dyDescent="0.3">
      <c r="A54" t="str">
        <f>IF(Sheet1!B77="","",IF(LEN(Sheet1!S77)=8,"",Sheet1!$H$4))</f>
        <v/>
      </c>
      <c r="B54" s="1" t="str">
        <f>IF(Sheet1!B77="","",IF(LEN(Sheet1!S77)=8,"",Sheet1!B77))</f>
        <v/>
      </c>
      <c r="C54" t="str">
        <f>IF(Sheet1!B77="","",IF(LEN(Sheet1!S77)&gt;8,Sheet1!S77,""))</f>
        <v/>
      </c>
      <c r="D54" t="str">
        <f>IF(Sheet1!B77="","",IF(LEN(Sheet1!S77)&lt;5,Sheet1!S77,""))</f>
        <v/>
      </c>
      <c r="E54" t="str">
        <f>IF(Sheet1!B77="","",IF(LEN(Sheet1!S77)=8,"",Sheet1!C77))</f>
        <v/>
      </c>
      <c r="F54" t="str">
        <f>IF(A54="","",IF(Sheet1!$B$4="","",Sheet1!$B$4))</f>
        <v/>
      </c>
    </row>
    <row r="55" spans="1:6" x14ac:dyDescent="0.3">
      <c r="A55" t="str">
        <f>IF(Sheet1!B78="","",IF(LEN(Sheet1!S78)=8,"",Sheet1!$H$4))</f>
        <v/>
      </c>
      <c r="B55" s="1" t="str">
        <f>IF(Sheet1!B78="","",IF(LEN(Sheet1!S78)=8,"",Sheet1!B78))</f>
        <v/>
      </c>
      <c r="C55" t="str">
        <f>IF(Sheet1!B78="","",IF(LEN(Sheet1!S78)&gt;8,Sheet1!S78,""))</f>
        <v/>
      </c>
      <c r="D55" t="str">
        <f>IF(Sheet1!B78="","",IF(LEN(Sheet1!S78)&lt;5,Sheet1!S78,""))</f>
        <v/>
      </c>
      <c r="E55" t="str">
        <f>IF(Sheet1!B78="","",IF(LEN(Sheet1!S78)=8,"",Sheet1!C78))</f>
        <v/>
      </c>
      <c r="F55" t="str">
        <f>IF(A55="","",IF(Sheet1!$B$4="","",Sheet1!$B$4))</f>
        <v/>
      </c>
    </row>
    <row r="56" spans="1:6" x14ac:dyDescent="0.3">
      <c r="A56" t="str">
        <f>IF(Sheet1!B79="","",IF(LEN(Sheet1!S79)=8,"",Sheet1!$H$4))</f>
        <v/>
      </c>
      <c r="B56" s="1" t="str">
        <f>IF(Sheet1!B79="","",IF(LEN(Sheet1!S79)=8,"",Sheet1!B79))</f>
        <v/>
      </c>
      <c r="C56" t="str">
        <f>IF(Sheet1!B79="","",IF(LEN(Sheet1!S79)&gt;8,Sheet1!S79,""))</f>
        <v/>
      </c>
      <c r="D56" t="str">
        <f>IF(Sheet1!B79="","",IF(LEN(Sheet1!S79)&lt;5,Sheet1!S79,""))</f>
        <v/>
      </c>
      <c r="E56" t="str">
        <f>IF(Sheet1!B79="","",IF(LEN(Sheet1!S79)=8,"",Sheet1!C79))</f>
        <v/>
      </c>
      <c r="F56" t="str">
        <f>IF(A56="","",IF(Sheet1!$B$4="","",Sheet1!$B$4))</f>
        <v/>
      </c>
    </row>
    <row r="57" spans="1:6" x14ac:dyDescent="0.3">
      <c r="A57" t="str">
        <f>IF(Sheet1!B80="","",IF(LEN(Sheet1!S80)=8,"",Sheet1!$H$4))</f>
        <v/>
      </c>
      <c r="B57" s="1" t="str">
        <f>IF(Sheet1!B80="","",IF(LEN(Sheet1!S80)=8,"",Sheet1!B80))</f>
        <v/>
      </c>
      <c r="C57" t="str">
        <f>IF(Sheet1!B80="","",IF(LEN(Sheet1!S80)&gt;8,Sheet1!S80,""))</f>
        <v/>
      </c>
      <c r="D57" t="str">
        <f>IF(Sheet1!B80="","",IF(LEN(Sheet1!S80)&lt;5,Sheet1!S80,""))</f>
        <v/>
      </c>
      <c r="E57" t="str">
        <f>IF(Sheet1!B80="","",IF(LEN(Sheet1!S80)=8,"",Sheet1!C80))</f>
        <v/>
      </c>
      <c r="F57" t="str">
        <f>IF(A57="","",IF(Sheet1!$B$4="","",Sheet1!$B$4))</f>
        <v/>
      </c>
    </row>
    <row r="58" spans="1:6" x14ac:dyDescent="0.3">
      <c r="A58" t="str">
        <f>IF(Sheet1!B81="","",IF(LEN(Sheet1!S81)=8,"",Sheet1!$H$4))</f>
        <v/>
      </c>
      <c r="B58" s="1" t="str">
        <f>IF(Sheet1!B81="","",IF(LEN(Sheet1!S81)=8,"",Sheet1!B81))</f>
        <v/>
      </c>
      <c r="C58" t="str">
        <f>IF(Sheet1!B81="","",IF(LEN(Sheet1!S81)&gt;8,Sheet1!S81,""))</f>
        <v/>
      </c>
      <c r="D58" t="str">
        <f>IF(Sheet1!B81="","",IF(LEN(Sheet1!S81)&lt;5,Sheet1!S81,""))</f>
        <v/>
      </c>
      <c r="E58" t="str">
        <f>IF(Sheet1!B81="","",IF(LEN(Sheet1!S81)=8,"",Sheet1!C81))</f>
        <v/>
      </c>
      <c r="F58" t="str">
        <f>IF(A58="","",IF(Sheet1!$B$4="","",Sheet1!$B$4))</f>
        <v/>
      </c>
    </row>
    <row r="59" spans="1:6" x14ac:dyDescent="0.3">
      <c r="A59" t="str">
        <f>IF(Sheet1!B82="","",IF(LEN(Sheet1!S82)=8,"",Sheet1!$H$4))</f>
        <v/>
      </c>
      <c r="B59" s="1" t="str">
        <f>IF(Sheet1!B82="","",IF(LEN(Sheet1!S82)=8,"",Sheet1!B82))</f>
        <v/>
      </c>
      <c r="C59" t="str">
        <f>IF(Sheet1!B82="","",IF(LEN(Sheet1!S82)&gt;8,Sheet1!S82,""))</f>
        <v/>
      </c>
      <c r="D59" t="str">
        <f>IF(Sheet1!B82="","",IF(LEN(Sheet1!S82)&lt;5,Sheet1!S82,""))</f>
        <v/>
      </c>
      <c r="E59" t="str">
        <f>IF(Sheet1!B82="","",IF(LEN(Sheet1!S82)=8,"",Sheet1!C82))</f>
        <v/>
      </c>
      <c r="F59" t="str">
        <f>IF(A59="","",IF(Sheet1!$B$4="","",Sheet1!$B$4))</f>
        <v/>
      </c>
    </row>
    <row r="60" spans="1:6" x14ac:dyDescent="0.3">
      <c r="A60" t="str">
        <f>IF(Sheet1!B83="","",IF(LEN(Sheet1!S83)=8,"",Sheet1!$H$4))</f>
        <v/>
      </c>
      <c r="B60" s="1" t="str">
        <f>IF(Sheet1!B83="","",IF(LEN(Sheet1!S83)=8,"",Sheet1!B83))</f>
        <v/>
      </c>
      <c r="C60" t="str">
        <f>IF(Sheet1!B83="","",IF(LEN(Sheet1!S83)&gt;8,Sheet1!S83,""))</f>
        <v/>
      </c>
      <c r="D60" t="str">
        <f>IF(Sheet1!B83="","",IF(LEN(Sheet1!S83)&lt;5,Sheet1!S83,""))</f>
        <v/>
      </c>
      <c r="E60" t="str">
        <f>IF(Sheet1!B83="","",IF(LEN(Sheet1!S83)=8,"",Sheet1!C83))</f>
        <v/>
      </c>
      <c r="F60" t="str">
        <f>IF(A60="","",IF(Sheet1!$B$4="","",Sheet1!$B$4))</f>
        <v/>
      </c>
    </row>
    <row r="61" spans="1:6" x14ac:dyDescent="0.3">
      <c r="A61" t="str">
        <f>IF(Sheet1!B84="","",IF(LEN(Sheet1!S84)=8,"",Sheet1!$H$4))</f>
        <v/>
      </c>
      <c r="B61" s="1" t="str">
        <f>IF(Sheet1!B84="","",IF(LEN(Sheet1!S84)=8,"",Sheet1!B84))</f>
        <v/>
      </c>
      <c r="C61" t="str">
        <f>IF(Sheet1!B84="","",IF(LEN(Sheet1!S84)&gt;8,Sheet1!S84,""))</f>
        <v/>
      </c>
      <c r="D61" t="str">
        <f>IF(Sheet1!B84="","",IF(LEN(Sheet1!S84)&lt;5,Sheet1!S84,""))</f>
        <v/>
      </c>
      <c r="E61" t="str">
        <f>IF(Sheet1!B84="","",IF(LEN(Sheet1!S84)=8,"",Sheet1!C84))</f>
        <v/>
      </c>
      <c r="F61" t="str">
        <f>IF(A61="","",IF(Sheet1!$B$4="","",Sheet1!$B$4))</f>
        <v/>
      </c>
    </row>
    <row r="62" spans="1:6" x14ac:dyDescent="0.3">
      <c r="A62" t="str">
        <f>IF(Sheet1!B85="","",IF(LEN(Sheet1!S85)=8,"",Sheet1!$H$4))</f>
        <v/>
      </c>
      <c r="B62" s="1" t="str">
        <f>IF(Sheet1!B85="","",IF(LEN(Sheet1!S85)=8,"",Sheet1!B85))</f>
        <v/>
      </c>
      <c r="C62" t="str">
        <f>IF(Sheet1!B85="","",IF(LEN(Sheet1!S85)&gt;8,Sheet1!S85,""))</f>
        <v/>
      </c>
      <c r="D62" t="str">
        <f>IF(Sheet1!B85="","",IF(LEN(Sheet1!S85)&lt;5,Sheet1!S85,""))</f>
        <v/>
      </c>
      <c r="E62" t="str">
        <f>IF(Sheet1!B85="","",IF(LEN(Sheet1!S85)=8,"",Sheet1!C85))</f>
        <v/>
      </c>
      <c r="F62" t="str">
        <f>IF(A62="","",IF(Sheet1!$B$4="","",Sheet1!$B$4))</f>
        <v/>
      </c>
    </row>
    <row r="63" spans="1:6" x14ac:dyDescent="0.3">
      <c r="A63" t="str">
        <f>IF(Sheet1!B86="","",IF(LEN(Sheet1!S86)=8,"",Sheet1!$H$4))</f>
        <v/>
      </c>
      <c r="B63" s="1" t="str">
        <f>IF(Sheet1!B86="","",IF(LEN(Sheet1!S86)=8,"",Sheet1!B86))</f>
        <v/>
      </c>
      <c r="C63" t="str">
        <f>IF(Sheet1!B86="","",IF(LEN(Sheet1!S86)&gt;8,Sheet1!S86,""))</f>
        <v/>
      </c>
      <c r="D63" t="str">
        <f>IF(Sheet1!B86="","",IF(LEN(Sheet1!S86)&lt;5,Sheet1!S86,""))</f>
        <v/>
      </c>
      <c r="E63" t="str">
        <f>IF(Sheet1!B86="","",IF(LEN(Sheet1!S86)=8,"",Sheet1!C86))</f>
        <v/>
      </c>
      <c r="F63" t="str">
        <f>IF(A63="","",IF(Sheet1!$B$4="","",Sheet1!$B$4))</f>
        <v/>
      </c>
    </row>
    <row r="64" spans="1:6" x14ac:dyDescent="0.3">
      <c r="A64" t="str">
        <f>IF(Sheet1!B87="","",IF(LEN(Sheet1!S87)=8,"",Sheet1!$H$4))</f>
        <v/>
      </c>
      <c r="B64" s="1" t="str">
        <f>IF(Sheet1!B87="","",IF(LEN(Sheet1!S87)=8,"",Sheet1!B87))</f>
        <v/>
      </c>
      <c r="C64" t="str">
        <f>IF(Sheet1!B87="","",IF(LEN(Sheet1!S87)&gt;8,Sheet1!S87,""))</f>
        <v/>
      </c>
      <c r="D64" t="str">
        <f>IF(Sheet1!B87="","",IF(LEN(Sheet1!S87)&lt;5,Sheet1!S87,""))</f>
        <v/>
      </c>
      <c r="E64" t="str">
        <f>IF(Sheet1!B87="","",IF(LEN(Sheet1!S87)=8,"",Sheet1!C87))</f>
        <v/>
      </c>
      <c r="F64" t="str">
        <f>IF(A64="","",IF(Sheet1!$B$4="","",Sheet1!$B$4))</f>
        <v/>
      </c>
    </row>
    <row r="65" spans="1:6" x14ac:dyDescent="0.3">
      <c r="A65" t="str">
        <f>IF(Sheet1!B88="","",IF(LEN(Sheet1!S88)=8,"",Sheet1!$H$4))</f>
        <v/>
      </c>
      <c r="B65" s="1" t="str">
        <f>IF(Sheet1!B88="","",IF(LEN(Sheet1!S88)=8,"",Sheet1!B88))</f>
        <v/>
      </c>
      <c r="C65" t="str">
        <f>IF(Sheet1!B88="","",IF(LEN(Sheet1!S88)&gt;8,Sheet1!S88,""))</f>
        <v/>
      </c>
      <c r="D65" t="str">
        <f>IF(Sheet1!B88="","",IF(LEN(Sheet1!S88)&lt;5,Sheet1!S88,""))</f>
        <v/>
      </c>
      <c r="E65" t="str">
        <f>IF(Sheet1!B88="","",IF(LEN(Sheet1!S88)=8,"",Sheet1!C88))</f>
        <v/>
      </c>
      <c r="F65" t="str">
        <f>IF(A65="","",IF(Sheet1!$B$4="","",Sheet1!$B$4))</f>
        <v/>
      </c>
    </row>
    <row r="66" spans="1:6" x14ac:dyDescent="0.3">
      <c r="A66" t="str">
        <f>IF(Sheet1!B104="","",IF(LEN(Sheet1!S104)=8,"",Sheet1!$H$4))</f>
        <v/>
      </c>
      <c r="B66" s="1" t="str">
        <f>IF(Sheet1!B104="","",IF(LEN(Sheet1!S104)=8,"",Sheet1!B104))</f>
        <v/>
      </c>
      <c r="C66" t="str">
        <f>IF(Sheet1!B104="","",IF(LEN(Sheet1!S104)&gt;8,Sheet1!S104,""))</f>
        <v/>
      </c>
      <c r="D66" t="str">
        <f>IF(Sheet1!B104="","",IF(LEN(Sheet1!S104)&lt;5,Sheet1!S104,""))</f>
        <v/>
      </c>
      <c r="E66" t="str">
        <f>IF(Sheet1!B104="","",IF(LEN(Sheet1!S104)=8,"",Sheet1!C104))</f>
        <v/>
      </c>
      <c r="F66" t="str">
        <f>IF(A66="","",IF(Sheet1!$B$4="","",Sheet1!$B$4))</f>
        <v/>
      </c>
    </row>
    <row r="67" spans="1:6" x14ac:dyDescent="0.3">
      <c r="A67" t="str">
        <f>IF(Sheet1!B105="","",IF(LEN(Sheet1!S105)=8,"",Sheet1!$H$4))</f>
        <v/>
      </c>
      <c r="B67" s="1" t="str">
        <f>IF(Sheet1!B105="","",IF(LEN(Sheet1!S105)=8,"",Sheet1!B105))</f>
        <v/>
      </c>
      <c r="C67" t="str">
        <f>IF(Sheet1!B105="","",IF(LEN(Sheet1!S105)&gt;8,Sheet1!S105,""))</f>
        <v/>
      </c>
      <c r="D67" t="str">
        <f>IF(Sheet1!B105="","",IF(LEN(Sheet1!S105)&lt;5,Sheet1!S105,""))</f>
        <v/>
      </c>
      <c r="E67" t="str">
        <f>IF(Sheet1!B105="","",IF(LEN(Sheet1!S105)=8,"",Sheet1!C105))</f>
        <v/>
      </c>
      <c r="F67" t="str">
        <f>IF(A67="","",IF(Sheet1!$B$4="","",Sheet1!$B$4))</f>
        <v/>
      </c>
    </row>
    <row r="68" spans="1:6" x14ac:dyDescent="0.3">
      <c r="A68" t="str">
        <f>IF(Sheet1!B106="","",IF(LEN(Sheet1!S106)=8,"",Sheet1!$H$4))</f>
        <v/>
      </c>
      <c r="B68" s="1" t="str">
        <f>IF(Sheet1!B106="","",IF(LEN(Sheet1!S106)=8,"",Sheet1!B106))</f>
        <v/>
      </c>
      <c r="C68" t="str">
        <f>IF(Sheet1!B106="","",IF(LEN(Sheet1!S106)&gt;8,Sheet1!S106,""))</f>
        <v/>
      </c>
      <c r="D68" t="str">
        <f>IF(Sheet1!B106="","",IF(LEN(Sheet1!S106)&lt;5,Sheet1!S106,""))</f>
        <v/>
      </c>
      <c r="E68" t="str">
        <f>IF(Sheet1!B106="","",IF(LEN(Sheet1!S106)=8,"",Sheet1!C106))</f>
        <v/>
      </c>
      <c r="F68" t="str">
        <f>IF(A68="","",IF(Sheet1!$B$4="","",Sheet1!$B$4))</f>
        <v/>
      </c>
    </row>
    <row r="69" spans="1:6" x14ac:dyDescent="0.3">
      <c r="A69" t="str">
        <f>IF(Sheet1!B107="","",IF(LEN(Sheet1!S107)=8,"",Sheet1!$H$4))</f>
        <v/>
      </c>
      <c r="B69" s="1" t="str">
        <f>IF(Sheet1!B107="","",IF(LEN(Sheet1!S107)=8,"",Sheet1!B107))</f>
        <v/>
      </c>
      <c r="C69" t="str">
        <f>IF(Sheet1!B107="","",IF(LEN(Sheet1!S107)&gt;8,Sheet1!S107,""))</f>
        <v/>
      </c>
      <c r="D69" t="str">
        <f>IF(Sheet1!B107="","",IF(LEN(Sheet1!S107)&lt;5,Sheet1!S107,""))</f>
        <v/>
      </c>
      <c r="E69" t="str">
        <f>IF(Sheet1!B107="","",IF(LEN(Sheet1!S107)=8,"",Sheet1!C107))</f>
        <v/>
      </c>
      <c r="F69" t="str">
        <f>IF(A69="","",IF(Sheet1!$B$4="","",Sheet1!$B$4))</f>
        <v/>
      </c>
    </row>
    <row r="70" spans="1:6" x14ac:dyDescent="0.3">
      <c r="A70" t="str">
        <f>IF(Sheet1!B108="","",IF(LEN(Sheet1!S108)=8,"",Sheet1!$H$4))</f>
        <v/>
      </c>
      <c r="B70" s="1" t="str">
        <f>IF(Sheet1!B108="","",IF(LEN(Sheet1!S108)=8,"",Sheet1!B108))</f>
        <v/>
      </c>
      <c r="C70" t="str">
        <f>IF(Sheet1!B108="","",IF(LEN(Sheet1!S108)&gt;8,Sheet1!S108,""))</f>
        <v/>
      </c>
      <c r="D70" t="str">
        <f>IF(Sheet1!B108="","",IF(LEN(Sheet1!S108)&lt;5,Sheet1!S108,""))</f>
        <v/>
      </c>
      <c r="E70" t="str">
        <f>IF(Sheet1!B108="","",IF(LEN(Sheet1!S108)=8,"",Sheet1!C108))</f>
        <v/>
      </c>
      <c r="F70" t="str">
        <f>IF(A70="","",IF(Sheet1!$B$4="","",Sheet1!$B$4))</f>
        <v/>
      </c>
    </row>
    <row r="71" spans="1:6" x14ac:dyDescent="0.3">
      <c r="A71" t="str">
        <f>IF(Sheet1!B109="","",IF(LEN(Sheet1!S109)=8,"",Sheet1!$H$4))</f>
        <v/>
      </c>
      <c r="B71" s="1" t="str">
        <f>IF(Sheet1!B109="","",IF(LEN(Sheet1!S109)=8,"",Sheet1!B109))</f>
        <v/>
      </c>
      <c r="C71" t="str">
        <f>IF(Sheet1!B109="","",IF(LEN(Sheet1!S109)&gt;8,Sheet1!S109,""))</f>
        <v/>
      </c>
      <c r="D71" t="str">
        <f>IF(Sheet1!B109="","",IF(LEN(Sheet1!S109)&lt;5,Sheet1!S109,""))</f>
        <v/>
      </c>
      <c r="E71" t="str">
        <f>IF(Sheet1!B109="","",IF(LEN(Sheet1!S109)=8,"",Sheet1!C109))</f>
        <v/>
      </c>
      <c r="F71" t="str">
        <f>IF(A71="","",IF(Sheet1!$B$4="","",Sheet1!$B$4))</f>
        <v/>
      </c>
    </row>
    <row r="72" spans="1:6" x14ac:dyDescent="0.3">
      <c r="A72" t="str">
        <f>IF(Sheet1!B110="","",IF(LEN(Sheet1!S110)=8,"",Sheet1!$H$4))</f>
        <v/>
      </c>
      <c r="B72" s="1" t="str">
        <f>IF(Sheet1!B110="","",IF(LEN(Sheet1!S110)=8,"",Sheet1!B110))</f>
        <v/>
      </c>
      <c r="C72" t="str">
        <f>IF(Sheet1!B110="","",IF(LEN(Sheet1!S110)&gt;8,Sheet1!S110,""))</f>
        <v/>
      </c>
      <c r="D72" t="str">
        <f>IF(Sheet1!B110="","",IF(LEN(Sheet1!S110)&lt;5,Sheet1!S110,""))</f>
        <v/>
      </c>
      <c r="E72" t="str">
        <f>IF(Sheet1!B110="","",IF(LEN(Sheet1!S110)=8,"",Sheet1!C110))</f>
        <v/>
      </c>
      <c r="F72" t="str">
        <f>IF(A72="","",IF(Sheet1!$B$4="","",Sheet1!$B$4))</f>
        <v/>
      </c>
    </row>
    <row r="73" spans="1:6" x14ac:dyDescent="0.3">
      <c r="A73" t="str">
        <f>IF(Sheet1!B111="","",IF(LEN(Sheet1!S111)=8,"",Sheet1!$H$4))</f>
        <v/>
      </c>
      <c r="B73" s="1" t="str">
        <f>IF(Sheet1!B111="","",IF(LEN(Sheet1!S111)=8,"",Sheet1!B111))</f>
        <v/>
      </c>
      <c r="C73" t="str">
        <f>IF(Sheet1!B111="","",IF(LEN(Sheet1!S111)&gt;8,Sheet1!S111,""))</f>
        <v/>
      </c>
      <c r="D73" t="str">
        <f>IF(Sheet1!B111="","",IF(LEN(Sheet1!S111)&lt;5,Sheet1!S111,""))</f>
        <v/>
      </c>
      <c r="E73" t="str">
        <f>IF(Sheet1!B111="","",IF(LEN(Sheet1!S111)=8,"",Sheet1!C111))</f>
        <v/>
      </c>
      <c r="F73" t="str">
        <f>IF(A73="","",IF(Sheet1!$B$4="","",Sheet1!$B$4))</f>
        <v/>
      </c>
    </row>
    <row r="74" spans="1:6" x14ac:dyDescent="0.3">
      <c r="A74" t="str">
        <f>IF(Sheet1!B112="","",IF(LEN(Sheet1!S112)=8,"",Sheet1!$H$4))</f>
        <v/>
      </c>
      <c r="B74" s="1" t="str">
        <f>IF(Sheet1!B112="","",IF(LEN(Sheet1!S112)=8,"",Sheet1!B112))</f>
        <v/>
      </c>
      <c r="C74" t="str">
        <f>IF(Sheet1!B112="","",IF(LEN(Sheet1!S112)&gt;8,Sheet1!S112,""))</f>
        <v/>
      </c>
      <c r="D74" t="str">
        <f>IF(Sheet1!B112="","",IF(LEN(Sheet1!S112)&lt;5,Sheet1!S112,""))</f>
        <v/>
      </c>
      <c r="E74" t="str">
        <f>IF(Sheet1!B112="","",IF(LEN(Sheet1!S112)=8,"",Sheet1!C112))</f>
        <v/>
      </c>
      <c r="F74" t="str">
        <f>IF(A74="","",IF(Sheet1!$B$4="","",Sheet1!$B$4))</f>
        <v/>
      </c>
    </row>
    <row r="75" spans="1:6" x14ac:dyDescent="0.3">
      <c r="A75" t="str">
        <f>IF(Sheet1!B113="","",IF(LEN(Sheet1!S113)=8,"",Sheet1!$H$4))</f>
        <v/>
      </c>
      <c r="B75" s="1" t="str">
        <f>IF(Sheet1!B113="","",IF(LEN(Sheet1!S113)=8,"",Sheet1!B113))</f>
        <v/>
      </c>
      <c r="C75" t="str">
        <f>IF(Sheet1!B113="","",IF(LEN(Sheet1!S113)&gt;8,Sheet1!S113,""))</f>
        <v/>
      </c>
      <c r="D75" t="str">
        <f>IF(Sheet1!B113="","",IF(LEN(Sheet1!S113)&lt;5,Sheet1!S113,""))</f>
        <v/>
      </c>
      <c r="E75" t="str">
        <f>IF(Sheet1!B113="","",IF(LEN(Sheet1!S113)=8,"",Sheet1!C113))</f>
        <v/>
      </c>
      <c r="F75" t="str">
        <f>IF(A75="","",IF(Sheet1!$B$4="","",Sheet1!$B$4))</f>
        <v/>
      </c>
    </row>
    <row r="76" spans="1:6" x14ac:dyDescent="0.3">
      <c r="A76" t="str">
        <f>IF(Sheet1!B114="","",IF(LEN(Sheet1!S114)=8,"",Sheet1!$H$4))</f>
        <v/>
      </c>
      <c r="B76" s="1" t="str">
        <f>IF(Sheet1!B114="","",IF(LEN(Sheet1!S114)=8,"",Sheet1!B114))</f>
        <v/>
      </c>
      <c r="C76" t="str">
        <f>IF(Sheet1!B114="","",IF(LEN(Sheet1!S114)&gt;8,Sheet1!S114,""))</f>
        <v/>
      </c>
      <c r="D76" t="str">
        <f>IF(Sheet1!B114="","",IF(LEN(Sheet1!S114)&lt;5,Sheet1!S114,""))</f>
        <v/>
      </c>
      <c r="E76" t="str">
        <f>IF(Sheet1!B114="","",IF(LEN(Sheet1!S114)=8,"",Sheet1!C114))</f>
        <v/>
      </c>
      <c r="F76" t="str">
        <f>IF(A76="","",IF(Sheet1!$B$4="","",Sheet1!$B$4))</f>
        <v/>
      </c>
    </row>
    <row r="77" spans="1:6" x14ac:dyDescent="0.3">
      <c r="A77" t="str">
        <f>IF(Sheet1!B115="","",IF(LEN(Sheet1!S115)=8,"",Sheet1!$H$4))</f>
        <v/>
      </c>
      <c r="B77" s="1" t="str">
        <f>IF(Sheet1!B115="","",IF(LEN(Sheet1!S115)=8,"",Sheet1!B115))</f>
        <v/>
      </c>
      <c r="C77" t="str">
        <f>IF(Sheet1!B115="","",IF(LEN(Sheet1!S115)&gt;8,Sheet1!S115,""))</f>
        <v/>
      </c>
      <c r="D77" t="str">
        <f>IF(Sheet1!B115="","",IF(LEN(Sheet1!S115)&lt;5,Sheet1!S115,""))</f>
        <v/>
      </c>
      <c r="E77" t="str">
        <f>IF(Sheet1!B115="","",IF(LEN(Sheet1!S115)=8,"",Sheet1!C115))</f>
        <v/>
      </c>
      <c r="F77" t="str">
        <f>IF(A77="","",IF(Sheet1!$B$4="","",Sheet1!$B$4))</f>
        <v/>
      </c>
    </row>
    <row r="78" spans="1:6" x14ac:dyDescent="0.3">
      <c r="A78" t="str">
        <f>IF(Sheet1!B116="","",IF(LEN(Sheet1!S116)=8,"",Sheet1!$H$4))</f>
        <v/>
      </c>
      <c r="B78" s="1" t="str">
        <f>IF(Sheet1!B116="","",IF(LEN(Sheet1!S116)=8,"",Sheet1!B116))</f>
        <v/>
      </c>
      <c r="C78" t="str">
        <f>IF(Sheet1!B116="","",IF(LEN(Sheet1!S116)&gt;8,Sheet1!S116,""))</f>
        <v/>
      </c>
      <c r="D78" t="str">
        <f>IF(Sheet1!B116="","",IF(LEN(Sheet1!S116)&lt;5,Sheet1!S116,""))</f>
        <v/>
      </c>
      <c r="E78" t="str">
        <f>IF(Sheet1!B116="","",IF(LEN(Sheet1!S116)=8,"",Sheet1!C116))</f>
        <v/>
      </c>
      <c r="F78" t="str">
        <f>IF(A78="","",IF(Sheet1!$B$4="","",Sheet1!$B$4))</f>
        <v/>
      </c>
    </row>
    <row r="79" spans="1:6" x14ac:dyDescent="0.3">
      <c r="A79" t="str">
        <f>IF(Sheet1!B117="","",IF(LEN(Sheet1!S117)=8,"",Sheet1!$H$4))</f>
        <v/>
      </c>
      <c r="B79" s="1" t="str">
        <f>IF(Sheet1!B117="","",IF(LEN(Sheet1!S117)=8,"",Sheet1!B117))</f>
        <v/>
      </c>
      <c r="C79" t="str">
        <f>IF(Sheet1!B117="","",IF(LEN(Sheet1!S117)&gt;8,Sheet1!S117,""))</f>
        <v/>
      </c>
      <c r="D79" t="str">
        <f>IF(Sheet1!B117="","",IF(LEN(Sheet1!S117)&lt;5,Sheet1!S117,""))</f>
        <v/>
      </c>
      <c r="E79" t="str">
        <f>IF(Sheet1!B117="","",IF(LEN(Sheet1!S117)=8,"",Sheet1!C117))</f>
        <v/>
      </c>
      <c r="F79" t="str">
        <f>IF(A79="","",IF(Sheet1!$B$4="","",Sheet1!$B$4))</f>
        <v/>
      </c>
    </row>
    <row r="80" spans="1:6" x14ac:dyDescent="0.3">
      <c r="A80" t="str">
        <f>IF(Sheet1!B118="","",IF(LEN(Sheet1!S118)=8,"",Sheet1!$H$4))</f>
        <v/>
      </c>
      <c r="B80" s="1" t="str">
        <f>IF(Sheet1!B118="","",IF(LEN(Sheet1!S118)=8,"",Sheet1!B118))</f>
        <v/>
      </c>
      <c r="C80" t="str">
        <f>IF(Sheet1!B118="","",IF(LEN(Sheet1!S118)&gt;8,Sheet1!S118,""))</f>
        <v/>
      </c>
      <c r="D80" t="str">
        <f>IF(Sheet1!B118="","",IF(LEN(Sheet1!S118)&lt;5,Sheet1!S118,""))</f>
        <v/>
      </c>
      <c r="E80" t="str">
        <f>IF(Sheet1!B118="","",IF(LEN(Sheet1!S118)=8,"",Sheet1!C118))</f>
        <v/>
      </c>
      <c r="F80" t="str">
        <f>IF(A80="","",IF(Sheet1!$B$4="","",Sheet1!$B$4))</f>
        <v/>
      </c>
    </row>
    <row r="81" spans="1:6" x14ac:dyDescent="0.3">
      <c r="A81" t="str">
        <f>IF(Sheet1!B119="","",IF(LEN(Sheet1!S119)=8,"",Sheet1!$H$4))</f>
        <v/>
      </c>
      <c r="B81" s="1" t="str">
        <f>IF(Sheet1!B119="","",IF(LEN(Sheet1!S119)=8,"",Sheet1!B119))</f>
        <v/>
      </c>
      <c r="C81" t="str">
        <f>IF(Sheet1!B119="","",IF(LEN(Sheet1!S119)&gt;8,Sheet1!S119,""))</f>
        <v/>
      </c>
      <c r="D81" t="str">
        <f>IF(Sheet1!B119="","",IF(LEN(Sheet1!S119)&lt;5,Sheet1!S119,""))</f>
        <v/>
      </c>
      <c r="E81" t="str">
        <f>IF(Sheet1!B119="","",IF(LEN(Sheet1!S119)=8,"",Sheet1!C119))</f>
        <v/>
      </c>
      <c r="F81" t="str">
        <f>IF(A81="","",IF(Sheet1!$B$4="","",Sheet1!$B$4))</f>
        <v/>
      </c>
    </row>
    <row r="82" spans="1:6" x14ac:dyDescent="0.3">
      <c r="A82" t="str">
        <f>IF(Sheet1!B120="","",IF(LEN(Sheet1!S120)=8,"",Sheet1!$H$4))</f>
        <v/>
      </c>
      <c r="B82" s="1" t="str">
        <f>IF(Sheet1!B120="","",IF(LEN(Sheet1!S120)=8,"",Sheet1!B120))</f>
        <v/>
      </c>
      <c r="C82" t="str">
        <f>IF(Sheet1!B120="","",IF(LEN(Sheet1!S120)&gt;8,Sheet1!S120,""))</f>
        <v/>
      </c>
      <c r="D82" t="str">
        <f>IF(Sheet1!B120="","",IF(LEN(Sheet1!S120)&lt;5,Sheet1!S120,""))</f>
        <v/>
      </c>
      <c r="E82" t="str">
        <f>IF(Sheet1!B120="","",IF(LEN(Sheet1!S120)=8,"",Sheet1!C120))</f>
        <v/>
      </c>
      <c r="F82" t="str">
        <f>IF(A82="","",IF(Sheet1!$B$4="","",Sheet1!$B$4))</f>
        <v/>
      </c>
    </row>
    <row r="83" spans="1:6" x14ac:dyDescent="0.3">
      <c r="A83" t="str">
        <f>IF(Sheet1!B121="","",IF(LEN(Sheet1!S121)=8,"",Sheet1!$H$4))</f>
        <v/>
      </c>
      <c r="B83" s="1" t="str">
        <f>IF(Sheet1!B121="","",IF(LEN(Sheet1!S121)=8,"",Sheet1!B121))</f>
        <v/>
      </c>
      <c r="C83" t="str">
        <f>IF(Sheet1!B121="","",IF(LEN(Sheet1!S121)&gt;8,Sheet1!S121,""))</f>
        <v/>
      </c>
      <c r="D83" t="str">
        <f>IF(Sheet1!B121="","",IF(LEN(Sheet1!S121)&lt;5,Sheet1!S121,""))</f>
        <v/>
      </c>
      <c r="E83" t="str">
        <f>IF(Sheet1!B121="","",IF(LEN(Sheet1!S121)=8,"",Sheet1!C121))</f>
        <v/>
      </c>
      <c r="F83" t="str">
        <f>IF(A83="","",IF(Sheet1!$B$4="","",Sheet1!$B$4))</f>
        <v/>
      </c>
    </row>
    <row r="84" spans="1:6" x14ac:dyDescent="0.3">
      <c r="A84" t="str">
        <f>IF(Sheet1!B122="","",IF(LEN(Sheet1!S122)=8,"",Sheet1!$H$4))</f>
        <v/>
      </c>
      <c r="B84" s="1" t="str">
        <f>IF(Sheet1!B122="","",IF(LEN(Sheet1!S122)=8,"",Sheet1!B122))</f>
        <v/>
      </c>
      <c r="C84" t="str">
        <f>IF(Sheet1!B122="","",IF(LEN(Sheet1!S122)&gt;8,Sheet1!S122,""))</f>
        <v/>
      </c>
      <c r="D84" t="str">
        <f>IF(Sheet1!B122="","",IF(LEN(Sheet1!S122)&lt;5,Sheet1!S122,""))</f>
        <v/>
      </c>
      <c r="E84" t="str">
        <f>IF(Sheet1!B122="","",IF(LEN(Sheet1!S122)=8,"",Sheet1!C122))</f>
        <v/>
      </c>
      <c r="F84" t="str">
        <f>IF(A84="","",IF(Sheet1!$B$4="","",Sheet1!$B$4))</f>
        <v/>
      </c>
    </row>
    <row r="85" spans="1:6" x14ac:dyDescent="0.3">
      <c r="A85" t="str">
        <f>IF(Sheet1!B123="","",IF(LEN(Sheet1!S123)=8,"",Sheet1!$H$4))</f>
        <v/>
      </c>
      <c r="B85" s="1" t="str">
        <f>IF(Sheet1!B123="","",IF(LEN(Sheet1!S123)=8,"",Sheet1!B123))</f>
        <v/>
      </c>
      <c r="C85" t="str">
        <f>IF(Sheet1!B123="","",IF(LEN(Sheet1!S123)&gt;8,Sheet1!S123,""))</f>
        <v/>
      </c>
      <c r="D85" t="str">
        <f>IF(Sheet1!B123="","",IF(LEN(Sheet1!S123)&lt;5,Sheet1!S123,""))</f>
        <v/>
      </c>
      <c r="E85" t="str">
        <f>IF(Sheet1!B123="","",IF(LEN(Sheet1!S123)=8,"",Sheet1!C123))</f>
        <v/>
      </c>
      <c r="F85" t="str">
        <f>IF(A85="","",IF(Sheet1!$B$4="","",Sheet1!$B$4))</f>
        <v/>
      </c>
    </row>
    <row r="86" spans="1:6" x14ac:dyDescent="0.3">
      <c r="A86" t="str">
        <f>IF(Sheet1!B124="","",IF(LEN(Sheet1!S124)=8,"",Sheet1!$H$4))</f>
        <v/>
      </c>
      <c r="B86" s="1" t="str">
        <f>IF(Sheet1!B124="","",IF(LEN(Sheet1!S124)=8,"",Sheet1!B124))</f>
        <v/>
      </c>
      <c r="C86" t="str">
        <f>IF(Sheet1!B124="","",IF(LEN(Sheet1!S124)&gt;8,Sheet1!S124,""))</f>
        <v/>
      </c>
      <c r="D86" t="str">
        <f>IF(Sheet1!B124="","",IF(LEN(Sheet1!S124)&lt;5,Sheet1!S124,""))</f>
        <v/>
      </c>
      <c r="E86" t="str">
        <f>IF(Sheet1!B124="","",IF(LEN(Sheet1!S124)=8,"",Sheet1!C124))</f>
        <v/>
      </c>
      <c r="F86" t="str">
        <f>IF(A86="","",IF(Sheet1!$B$4="","",Sheet1!$B$4))</f>
        <v/>
      </c>
    </row>
    <row r="87" spans="1:6" x14ac:dyDescent="0.3">
      <c r="A87" t="str">
        <f>IF(Sheet1!B125="","",IF(LEN(Sheet1!S125)=8,"",Sheet1!$H$4))</f>
        <v/>
      </c>
      <c r="B87" s="1" t="str">
        <f>IF(Sheet1!B125="","",IF(LEN(Sheet1!S125)=8,"",Sheet1!B125))</f>
        <v/>
      </c>
      <c r="C87" t="str">
        <f>IF(Sheet1!B125="","",IF(LEN(Sheet1!S125)&gt;8,Sheet1!S125,""))</f>
        <v/>
      </c>
      <c r="D87" t="str">
        <f>IF(Sheet1!B125="","",IF(LEN(Sheet1!S125)&lt;5,Sheet1!S125,""))</f>
        <v/>
      </c>
      <c r="E87" t="str">
        <f>IF(Sheet1!B125="","",IF(LEN(Sheet1!S125)=8,"",Sheet1!C125))</f>
        <v/>
      </c>
      <c r="F87" t="str">
        <f>IF(A87="","",IF(Sheet1!$B$4="","",Sheet1!$B$4))</f>
        <v/>
      </c>
    </row>
    <row r="88" spans="1:6" x14ac:dyDescent="0.3">
      <c r="A88" t="str">
        <f>IF(Sheet1!B126="","",IF(LEN(Sheet1!S126)=8,"",Sheet1!$H$4))</f>
        <v/>
      </c>
      <c r="B88" s="1" t="str">
        <f>IF(Sheet1!B126="","",IF(LEN(Sheet1!S126)=8,"",Sheet1!B126))</f>
        <v/>
      </c>
      <c r="C88" t="str">
        <f>IF(Sheet1!B126="","",IF(LEN(Sheet1!S126)&gt;8,Sheet1!S126,""))</f>
        <v/>
      </c>
      <c r="D88" t="str">
        <f>IF(Sheet1!B126="","",IF(LEN(Sheet1!S126)&lt;5,Sheet1!S126,""))</f>
        <v/>
      </c>
      <c r="E88" t="str">
        <f>IF(Sheet1!B126="","",IF(LEN(Sheet1!S126)=8,"",Sheet1!C126))</f>
        <v/>
      </c>
      <c r="F88" t="str">
        <f>IF(A88="","",IF(Sheet1!$B$4="","",Sheet1!$B$4))</f>
        <v/>
      </c>
    </row>
    <row r="89" spans="1:6" x14ac:dyDescent="0.3">
      <c r="A89" t="str">
        <f>IF(Sheet1!B127="","",IF(LEN(Sheet1!S127)=8,"",Sheet1!$H$4))</f>
        <v/>
      </c>
      <c r="B89" s="1" t="str">
        <f>IF(Sheet1!B127="","",IF(LEN(Sheet1!S127)=8,"",Sheet1!B127))</f>
        <v/>
      </c>
      <c r="C89" t="str">
        <f>IF(Sheet1!B127="","",IF(LEN(Sheet1!S127)&gt;8,Sheet1!S127,""))</f>
        <v/>
      </c>
      <c r="D89" t="str">
        <f>IF(Sheet1!B127="","",IF(LEN(Sheet1!S127)&lt;5,Sheet1!S127,""))</f>
        <v/>
      </c>
      <c r="E89" t="str">
        <f>IF(Sheet1!B127="","",IF(LEN(Sheet1!S127)=8,"",Sheet1!C127))</f>
        <v/>
      </c>
      <c r="F89" t="str">
        <f>IF(A89="","",IF(Sheet1!$B$4="","",Sheet1!$B$4))</f>
        <v/>
      </c>
    </row>
    <row r="90" spans="1:6" x14ac:dyDescent="0.3">
      <c r="A90" t="str">
        <f>IF(Sheet1!B128="","",IF(LEN(Sheet1!S128)=8,"",Sheet1!$H$4))</f>
        <v/>
      </c>
      <c r="B90" s="1" t="str">
        <f>IF(Sheet1!B128="","",IF(LEN(Sheet1!S128)=8,"",Sheet1!B128))</f>
        <v/>
      </c>
      <c r="C90" t="str">
        <f>IF(Sheet1!B128="","",IF(LEN(Sheet1!S128)&gt;8,Sheet1!S128,""))</f>
        <v/>
      </c>
      <c r="D90" t="str">
        <f>IF(Sheet1!B128="","",IF(LEN(Sheet1!S128)&lt;5,Sheet1!S128,""))</f>
        <v/>
      </c>
      <c r="E90" t="str">
        <f>IF(Sheet1!B128="","",IF(LEN(Sheet1!S128)=8,"",Sheet1!C128))</f>
        <v/>
      </c>
      <c r="F90" t="str">
        <f>IF(A90="","",IF(Sheet1!$B$4="","",Sheet1!$B$4))</f>
        <v/>
      </c>
    </row>
    <row r="91" spans="1:6" x14ac:dyDescent="0.3">
      <c r="A91" t="str">
        <f>IF(Sheet1!B129="","",IF(LEN(Sheet1!S129)=8,"",Sheet1!$H$4))</f>
        <v/>
      </c>
      <c r="B91" s="1" t="str">
        <f>IF(Sheet1!B129="","",IF(LEN(Sheet1!S129)=8,"",Sheet1!B129))</f>
        <v/>
      </c>
      <c r="C91" t="str">
        <f>IF(Sheet1!B129="","",IF(LEN(Sheet1!S129)&gt;8,Sheet1!S129,""))</f>
        <v/>
      </c>
      <c r="D91" t="str">
        <f>IF(Sheet1!B129="","",IF(LEN(Sheet1!S129)&lt;5,Sheet1!S129,""))</f>
        <v/>
      </c>
      <c r="E91" t="str">
        <f>IF(Sheet1!B129="","",IF(LEN(Sheet1!S129)=8,"",Sheet1!C129))</f>
        <v/>
      </c>
      <c r="F91" t="str">
        <f>IF(A91="","",IF(Sheet1!$B$4="","",Sheet1!$B$4))</f>
        <v/>
      </c>
    </row>
    <row r="92" spans="1:6" x14ac:dyDescent="0.3">
      <c r="A92" t="str">
        <f>IF(Sheet1!B130="","",IF(LEN(Sheet1!S130)=8,"",Sheet1!$H$4))</f>
        <v/>
      </c>
      <c r="B92" s="1" t="str">
        <f>IF(Sheet1!B130="","",IF(LEN(Sheet1!S130)=8,"",Sheet1!B130))</f>
        <v/>
      </c>
      <c r="C92" t="str">
        <f>IF(Sheet1!B130="","",IF(LEN(Sheet1!S130)&gt;8,Sheet1!S130,""))</f>
        <v/>
      </c>
      <c r="D92" t="str">
        <f>IF(Sheet1!B130="","",IF(LEN(Sheet1!S130)&lt;5,Sheet1!S130,""))</f>
        <v/>
      </c>
      <c r="E92" t="str">
        <f>IF(Sheet1!B130="","",IF(LEN(Sheet1!S130)=8,"",Sheet1!C130))</f>
        <v/>
      </c>
      <c r="F92" t="str">
        <f>IF(A92="","",IF(Sheet1!$B$4="","",Sheet1!$B$4))</f>
        <v/>
      </c>
    </row>
    <row r="93" spans="1:6" x14ac:dyDescent="0.3">
      <c r="A93" t="str">
        <f>IF(Sheet1!B131="","",IF(LEN(Sheet1!S131)=8,"",Sheet1!$H$4))</f>
        <v/>
      </c>
      <c r="B93" s="1" t="str">
        <f>IF(Sheet1!B131="","",IF(LEN(Sheet1!S131)=8,"",Sheet1!B131))</f>
        <v/>
      </c>
      <c r="C93" t="str">
        <f>IF(Sheet1!B131="","",IF(LEN(Sheet1!S131)&gt;8,Sheet1!S131,""))</f>
        <v/>
      </c>
      <c r="D93" t="str">
        <f>IF(Sheet1!B131="","",IF(LEN(Sheet1!S131)&lt;5,Sheet1!S131,""))</f>
        <v/>
      </c>
      <c r="E93" t="str">
        <f>IF(Sheet1!B131="","",IF(LEN(Sheet1!S131)=8,"",Sheet1!C131))</f>
        <v/>
      </c>
      <c r="F93" t="str">
        <f>IF(A93="","",IF(Sheet1!$B$4="","",Sheet1!$B$4))</f>
        <v/>
      </c>
    </row>
    <row r="94" spans="1:6" x14ac:dyDescent="0.3">
      <c r="A94" t="str">
        <f>IF(Sheet1!B132="","",IF(LEN(Sheet1!S132)=8,"",Sheet1!$H$4))</f>
        <v/>
      </c>
      <c r="B94" s="1" t="str">
        <f>IF(Sheet1!B132="","",IF(LEN(Sheet1!S132)=8,"",Sheet1!B132))</f>
        <v/>
      </c>
      <c r="C94" t="str">
        <f>IF(Sheet1!B132="","",IF(LEN(Sheet1!S132)&gt;8,Sheet1!S132,""))</f>
        <v/>
      </c>
      <c r="D94" t="str">
        <f>IF(Sheet1!B132="","",IF(LEN(Sheet1!S132)&lt;5,Sheet1!S132,""))</f>
        <v/>
      </c>
      <c r="E94" t="str">
        <f>IF(Sheet1!B132="","",IF(LEN(Sheet1!S132)=8,"",Sheet1!C132))</f>
        <v/>
      </c>
      <c r="F94" t="str">
        <f>IF(A94="","",IF(Sheet1!$B$4="","",Sheet1!$B$4))</f>
        <v/>
      </c>
    </row>
    <row r="95" spans="1:6" x14ac:dyDescent="0.3">
      <c r="A95" t="str">
        <f>IF(Sheet1!B133="","",IF(LEN(Sheet1!S133)=8,"",Sheet1!$H$4))</f>
        <v/>
      </c>
      <c r="B95" s="1" t="str">
        <f>IF(Sheet1!B133="","",IF(LEN(Sheet1!S133)=8,"",Sheet1!B133))</f>
        <v/>
      </c>
      <c r="C95" t="str">
        <f>IF(Sheet1!B133="","",IF(LEN(Sheet1!S133)&gt;8,Sheet1!S133,""))</f>
        <v/>
      </c>
      <c r="D95" t="str">
        <f>IF(Sheet1!B133="","",IF(LEN(Sheet1!S133)&lt;5,Sheet1!S133,""))</f>
        <v/>
      </c>
      <c r="E95" t="str">
        <f>IF(Sheet1!B133="","",IF(LEN(Sheet1!S133)=8,"",Sheet1!C133))</f>
        <v/>
      </c>
      <c r="F95" t="str">
        <f>IF(A95="","",IF(Sheet1!$B$4="","",Sheet1!$B$4))</f>
        <v/>
      </c>
    </row>
    <row r="96" spans="1:6" x14ac:dyDescent="0.3">
      <c r="A96" t="str">
        <f>IF(Sheet1!B134="","",IF(LEN(Sheet1!S134)=8,"",Sheet1!$H$4))</f>
        <v/>
      </c>
      <c r="B96" s="1" t="str">
        <f>IF(Sheet1!B134="","",IF(LEN(Sheet1!S134)=8,"",Sheet1!B134))</f>
        <v/>
      </c>
      <c r="C96" t="str">
        <f>IF(Sheet1!B134="","",IF(LEN(Sheet1!S134)&gt;8,Sheet1!S134,""))</f>
        <v/>
      </c>
      <c r="D96" t="str">
        <f>IF(Sheet1!B134="","",IF(LEN(Sheet1!S134)&lt;5,Sheet1!S134,""))</f>
        <v/>
      </c>
      <c r="E96" t="str">
        <f>IF(Sheet1!B134="","",IF(LEN(Sheet1!S134)=8,"",Sheet1!C134))</f>
        <v/>
      </c>
      <c r="F96" t="str">
        <f>IF(A96="","",IF(Sheet1!$B$4="","",Sheet1!$B$4))</f>
        <v/>
      </c>
    </row>
    <row r="97" spans="1:6" x14ac:dyDescent="0.3">
      <c r="A97" t="str">
        <f>IF(Sheet1!B135="","",IF(LEN(Sheet1!S135)=8,"",Sheet1!$H$4))</f>
        <v/>
      </c>
      <c r="B97" s="1" t="str">
        <f>IF(Sheet1!B135="","",IF(LEN(Sheet1!S135)=8,"",Sheet1!B135))</f>
        <v/>
      </c>
      <c r="C97" t="str">
        <f>IF(Sheet1!B135="","",IF(LEN(Sheet1!S135)&gt;8,Sheet1!S135,""))</f>
        <v/>
      </c>
      <c r="D97" t="str">
        <f>IF(Sheet1!B135="","",IF(LEN(Sheet1!S135)&lt;5,Sheet1!S135,""))</f>
        <v/>
      </c>
      <c r="E97" t="str">
        <f>IF(Sheet1!B135="","",IF(LEN(Sheet1!S135)=8,"",Sheet1!C135))</f>
        <v/>
      </c>
      <c r="F97" t="str">
        <f>IF(A97="","",IF(Sheet1!$B$4="","",Sheet1!$B$4))</f>
        <v/>
      </c>
    </row>
    <row r="98" spans="1:6" x14ac:dyDescent="0.3">
      <c r="A98" t="str">
        <f>IF(Sheet1!B151="","",IF(LEN(Sheet1!S151)=8,"",Sheet1!$H$4))</f>
        <v/>
      </c>
      <c r="B98" s="1" t="str">
        <f>IF(Sheet1!B151="","",IF(LEN(Sheet1!S151)=8,"",Sheet1!B151))</f>
        <v/>
      </c>
      <c r="C98" t="str">
        <f>IF(Sheet1!B151="","",IF(LEN(Sheet1!S151)&gt;8,Sheet1!S151,""))</f>
        <v/>
      </c>
      <c r="D98" t="str">
        <f>IF(Sheet1!B151="","",IF(LEN(Sheet1!S151)&lt;5,Sheet1!S151,""))</f>
        <v/>
      </c>
      <c r="E98" t="str">
        <f>IF(Sheet1!B151="","",IF(LEN(Sheet1!S151)=8,"",Sheet1!C151))</f>
        <v/>
      </c>
      <c r="F98" t="str">
        <f>IF(A98="","",IF(Sheet1!$B$4="","",Sheet1!$B$4))</f>
        <v/>
      </c>
    </row>
    <row r="99" spans="1:6" x14ac:dyDescent="0.3">
      <c r="A99" t="str">
        <f>IF(Sheet1!B152="","",IF(LEN(Sheet1!S152)=8,"",Sheet1!$H$4))</f>
        <v/>
      </c>
      <c r="B99" s="1" t="str">
        <f>IF(Sheet1!B152="","",IF(LEN(Sheet1!S152)=8,"",Sheet1!B152))</f>
        <v/>
      </c>
      <c r="C99" t="str">
        <f>IF(Sheet1!B152="","",IF(LEN(Sheet1!S152)&gt;8,Sheet1!S152,""))</f>
        <v/>
      </c>
      <c r="D99" t="str">
        <f>IF(Sheet1!B152="","",IF(LEN(Sheet1!S152)&lt;5,Sheet1!S152,""))</f>
        <v/>
      </c>
      <c r="E99" t="str">
        <f>IF(Sheet1!B152="","",IF(LEN(Sheet1!S152)=8,"",Sheet1!C152))</f>
        <v/>
      </c>
      <c r="F99" t="str">
        <f>IF(A99="","",IF(Sheet1!$B$4="","",Sheet1!$B$4))</f>
        <v/>
      </c>
    </row>
    <row r="100" spans="1:6" x14ac:dyDescent="0.3">
      <c r="A100" t="str">
        <f>IF(Sheet1!B153="","",IF(LEN(Sheet1!S153)=8,"",Sheet1!$H$4))</f>
        <v/>
      </c>
      <c r="B100" s="1" t="str">
        <f>IF(Sheet1!B153="","",IF(LEN(Sheet1!S153)=8,"",Sheet1!B153))</f>
        <v/>
      </c>
      <c r="C100" t="str">
        <f>IF(Sheet1!B153="","",IF(LEN(Sheet1!S153)&gt;8,Sheet1!S153,""))</f>
        <v/>
      </c>
      <c r="D100" t="str">
        <f>IF(Sheet1!B153="","",IF(LEN(Sheet1!S153)&lt;5,Sheet1!S153,""))</f>
        <v/>
      </c>
      <c r="E100" t="str">
        <f>IF(Sheet1!B153="","",IF(LEN(Sheet1!S153)=8,"",Sheet1!C153))</f>
        <v/>
      </c>
      <c r="F100" t="str">
        <f>IF(A100="","",IF(Sheet1!$B$4="","",Sheet1!$B$4))</f>
        <v/>
      </c>
    </row>
    <row r="101" spans="1:6" x14ac:dyDescent="0.3">
      <c r="A101" t="str">
        <f>IF(Sheet1!B154="","",IF(LEN(Sheet1!S154)=8,"",Sheet1!$H$4))</f>
        <v/>
      </c>
      <c r="B101" s="1" t="str">
        <f>IF(Sheet1!B154="","",IF(LEN(Sheet1!S154)=8,"",Sheet1!B154))</f>
        <v/>
      </c>
      <c r="C101" t="str">
        <f>IF(Sheet1!B154="","",IF(LEN(Sheet1!S154)&gt;8,Sheet1!S154,""))</f>
        <v/>
      </c>
      <c r="D101" t="str">
        <f>IF(Sheet1!B154="","",IF(LEN(Sheet1!S154)&lt;5,Sheet1!S154,""))</f>
        <v/>
      </c>
      <c r="E101" t="str">
        <f>IF(Sheet1!B154="","",IF(LEN(Sheet1!S154)=8,"",Sheet1!C154))</f>
        <v/>
      </c>
      <c r="F101" t="str">
        <f>IF(A101="","",IF(Sheet1!$B$4="","",Sheet1!$B$4))</f>
        <v/>
      </c>
    </row>
    <row r="102" spans="1:6" x14ac:dyDescent="0.3">
      <c r="A102" t="str">
        <f>IF(Sheet1!B155="","",IF(LEN(Sheet1!S155)=8,"",Sheet1!$H$4))</f>
        <v/>
      </c>
      <c r="B102" s="1" t="str">
        <f>IF(Sheet1!B155="","",IF(LEN(Sheet1!S155)=8,"",Sheet1!B155))</f>
        <v/>
      </c>
      <c r="C102" t="str">
        <f>IF(Sheet1!B155="","",IF(LEN(Sheet1!S155)&gt;8,Sheet1!S155,""))</f>
        <v/>
      </c>
      <c r="D102" t="str">
        <f>IF(Sheet1!B155="","",IF(LEN(Sheet1!S155)&lt;5,Sheet1!S155,""))</f>
        <v/>
      </c>
      <c r="E102" t="str">
        <f>IF(Sheet1!B155="","",IF(LEN(Sheet1!S155)=8,"",Sheet1!C155))</f>
        <v/>
      </c>
      <c r="F102" t="str">
        <f>IF(A102="","",IF(Sheet1!$B$4="","",Sheet1!$B$4))</f>
        <v/>
      </c>
    </row>
    <row r="103" spans="1:6" x14ac:dyDescent="0.3">
      <c r="A103" t="str">
        <f>IF(Sheet1!B156="","",IF(LEN(Sheet1!S156)=8,"",Sheet1!$H$4))</f>
        <v/>
      </c>
      <c r="B103" s="1" t="str">
        <f>IF(Sheet1!B156="","",IF(LEN(Sheet1!S156)=8,"",Sheet1!B156))</f>
        <v/>
      </c>
      <c r="C103" t="str">
        <f>IF(Sheet1!B156="","",IF(LEN(Sheet1!S156)&gt;8,Sheet1!S156,""))</f>
        <v/>
      </c>
      <c r="D103" t="str">
        <f>IF(Sheet1!B156="","",IF(LEN(Sheet1!S156)&lt;5,Sheet1!S156,""))</f>
        <v/>
      </c>
      <c r="E103" t="str">
        <f>IF(Sheet1!B156="","",IF(LEN(Sheet1!S156)=8,"",Sheet1!C156))</f>
        <v/>
      </c>
      <c r="F103" t="str">
        <f>IF(A103="","",IF(Sheet1!$B$4="","",Sheet1!$B$4))</f>
        <v/>
      </c>
    </row>
    <row r="104" spans="1:6" x14ac:dyDescent="0.3">
      <c r="A104" t="str">
        <f>IF(Sheet1!B157="","",IF(LEN(Sheet1!S157)=8,"",Sheet1!$H$4))</f>
        <v/>
      </c>
      <c r="B104" s="1" t="str">
        <f>IF(Sheet1!B157="","",IF(LEN(Sheet1!S157)=8,"",Sheet1!B157))</f>
        <v/>
      </c>
      <c r="C104" t="str">
        <f>IF(Sheet1!B157="","",IF(LEN(Sheet1!S157)&gt;8,Sheet1!S157,""))</f>
        <v/>
      </c>
      <c r="D104" t="str">
        <f>IF(Sheet1!B157="","",IF(LEN(Sheet1!S157)&lt;5,Sheet1!S157,""))</f>
        <v/>
      </c>
      <c r="E104" t="str">
        <f>IF(Sheet1!B157="","",IF(LEN(Sheet1!S157)=8,"",Sheet1!C157))</f>
        <v/>
      </c>
      <c r="F104" t="str">
        <f>IF(A104="","",IF(Sheet1!$B$4="","",Sheet1!$B$4))</f>
        <v/>
      </c>
    </row>
    <row r="105" spans="1:6" x14ac:dyDescent="0.3">
      <c r="A105" t="str">
        <f>IF(Sheet1!B158="","",IF(LEN(Sheet1!S158)=8,"",Sheet1!$H$4))</f>
        <v/>
      </c>
      <c r="B105" s="1" t="str">
        <f>IF(Sheet1!B158="","",IF(LEN(Sheet1!S158)=8,"",Sheet1!B158))</f>
        <v/>
      </c>
      <c r="C105" t="str">
        <f>IF(Sheet1!B158="","",IF(LEN(Sheet1!S158)&gt;8,Sheet1!S158,""))</f>
        <v/>
      </c>
      <c r="D105" t="str">
        <f>IF(Sheet1!B158="","",IF(LEN(Sheet1!S158)&lt;5,Sheet1!S158,""))</f>
        <v/>
      </c>
      <c r="E105" t="str">
        <f>IF(Sheet1!B158="","",IF(LEN(Sheet1!S158)=8,"",Sheet1!C158))</f>
        <v/>
      </c>
      <c r="F105" t="str">
        <f>IF(A105="","",IF(Sheet1!$B$4="","",Sheet1!$B$4))</f>
        <v/>
      </c>
    </row>
    <row r="106" spans="1:6" x14ac:dyDescent="0.3">
      <c r="A106" t="str">
        <f>IF(Sheet1!B159="","",IF(LEN(Sheet1!S159)=8,"",Sheet1!$H$4))</f>
        <v/>
      </c>
      <c r="B106" s="1" t="str">
        <f>IF(Sheet1!B159="","",IF(LEN(Sheet1!S159)=8,"",Sheet1!B159))</f>
        <v/>
      </c>
      <c r="C106" t="str">
        <f>IF(Sheet1!B159="","",IF(LEN(Sheet1!S159)&gt;8,Sheet1!S159,""))</f>
        <v/>
      </c>
      <c r="D106" t="str">
        <f>IF(Sheet1!B159="","",IF(LEN(Sheet1!S159)&lt;5,Sheet1!S159,""))</f>
        <v/>
      </c>
      <c r="E106" t="str">
        <f>IF(Sheet1!B159="","",IF(LEN(Sheet1!S159)=8,"",Sheet1!C159))</f>
        <v/>
      </c>
      <c r="F106" t="str">
        <f>IF(A106="","",IF(Sheet1!$B$4="","",Sheet1!$B$4))</f>
        <v/>
      </c>
    </row>
    <row r="107" spans="1:6" x14ac:dyDescent="0.3">
      <c r="A107" t="str">
        <f>IF(Sheet1!B160="","",IF(LEN(Sheet1!S160)=8,"",Sheet1!$H$4))</f>
        <v/>
      </c>
      <c r="B107" s="1" t="str">
        <f>IF(Sheet1!B160="","",IF(LEN(Sheet1!S160)=8,"",Sheet1!B160))</f>
        <v/>
      </c>
      <c r="C107" t="str">
        <f>IF(Sheet1!B160="","",IF(LEN(Sheet1!S160)&gt;8,Sheet1!S160,""))</f>
        <v/>
      </c>
      <c r="D107" t="str">
        <f>IF(Sheet1!B160="","",IF(LEN(Sheet1!S160)&lt;5,Sheet1!S160,""))</f>
        <v/>
      </c>
      <c r="E107" t="str">
        <f>IF(Sheet1!B160="","",IF(LEN(Sheet1!S160)=8,"",Sheet1!C160))</f>
        <v/>
      </c>
      <c r="F107" t="str">
        <f>IF(A107="","",IF(Sheet1!$B$4="","",Sheet1!$B$4))</f>
        <v/>
      </c>
    </row>
    <row r="108" spans="1:6" x14ac:dyDescent="0.3">
      <c r="A108" t="str">
        <f>IF(Sheet1!B161="","",IF(LEN(Sheet1!S161)=8,"",Sheet1!$H$4))</f>
        <v/>
      </c>
      <c r="B108" s="1" t="str">
        <f>IF(Sheet1!B161="","",IF(LEN(Sheet1!S161)=8,"",Sheet1!B161))</f>
        <v/>
      </c>
      <c r="C108" t="str">
        <f>IF(Sheet1!B161="","",IF(LEN(Sheet1!S161)&gt;8,Sheet1!S161,""))</f>
        <v/>
      </c>
      <c r="D108" t="str">
        <f>IF(Sheet1!B161="","",IF(LEN(Sheet1!S161)&lt;5,Sheet1!S161,""))</f>
        <v/>
      </c>
      <c r="E108" t="str">
        <f>IF(Sheet1!B161="","",IF(LEN(Sheet1!S161)=8,"",Sheet1!C161))</f>
        <v/>
      </c>
      <c r="F108" t="str">
        <f>IF(A108="","",IF(Sheet1!$B$4="","",Sheet1!$B$4))</f>
        <v/>
      </c>
    </row>
    <row r="109" spans="1:6" x14ac:dyDescent="0.3">
      <c r="A109" t="str">
        <f>IF(Sheet1!B162="","",IF(LEN(Sheet1!S162)=8,"",Sheet1!$H$4))</f>
        <v/>
      </c>
      <c r="B109" s="1" t="str">
        <f>IF(Sheet1!B162="","",IF(LEN(Sheet1!S162)=8,"",Sheet1!B162))</f>
        <v/>
      </c>
      <c r="C109" t="str">
        <f>IF(Sheet1!B162="","",IF(LEN(Sheet1!S162)&gt;8,Sheet1!S162,""))</f>
        <v/>
      </c>
      <c r="D109" t="str">
        <f>IF(Sheet1!B162="","",IF(LEN(Sheet1!S162)&lt;5,Sheet1!S162,""))</f>
        <v/>
      </c>
      <c r="E109" t="str">
        <f>IF(Sheet1!B162="","",IF(LEN(Sheet1!S162)=8,"",Sheet1!C162))</f>
        <v/>
      </c>
      <c r="F109" t="str">
        <f>IF(A109="","",IF(Sheet1!$B$4="","",Sheet1!$B$4))</f>
        <v/>
      </c>
    </row>
    <row r="110" spans="1:6" x14ac:dyDescent="0.3">
      <c r="A110" t="str">
        <f>IF(Sheet1!B163="","",IF(LEN(Sheet1!S163)=8,"",Sheet1!$H$4))</f>
        <v/>
      </c>
      <c r="B110" s="1" t="str">
        <f>IF(Sheet1!B163="","",IF(LEN(Sheet1!S163)=8,"",Sheet1!B163))</f>
        <v/>
      </c>
      <c r="C110" t="str">
        <f>IF(Sheet1!B163="","",IF(LEN(Sheet1!S163)&gt;8,Sheet1!S163,""))</f>
        <v/>
      </c>
      <c r="D110" t="str">
        <f>IF(Sheet1!B163="","",IF(LEN(Sheet1!S163)&lt;5,Sheet1!S163,""))</f>
        <v/>
      </c>
      <c r="E110" t="str">
        <f>IF(Sheet1!B163="","",IF(LEN(Sheet1!S163)=8,"",Sheet1!C163))</f>
        <v/>
      </c>
      <c r="F110" t="str">
        <f>IF(A110="","",IF(Sheet1!$B$4="","",Sheet1!$B$4))</f>
        <v/>
      </c>
    </row>
    <row r="111" spans="1:6" x14ac:dyDescent="0.3">
      <c r="A111" t="str">
        <f>IF(Sheet1!B164="","",IF(LEN(Sheet1!S164)=8,"",Sheet1!$H$4))</f>
        <v/>
      </c>
      <c r="B111" s="1" t="str">
        <f>IF(Sheet1!B164="","",IF(LEN(Sheet1!S164)=8,"",Sheet1!B164))</f>
        <v/>
      </c>
      <c r="C111" t="str">
        <f>IF(Sheet1!B164="","",IF(LEN(Sheet1!S164)&gt;8,Sheet1!S164,""))</f>
        <v/>
      </c>
      <c r="D111" t="str">
        <f>IF(Sheet1!B164="","",IF(LEN(Sheet1!S164)&lt;5,Sheet1!S164,""))</f>
        <v/>
      </c>
      <c r="E111" t="str">
        <f>IF(Sheet1!B164="","",IF(LEN(Sheet1!S164)=8,"",Sheet1!C164))</f>
        <v/>
      </c>
      <c r="F111" t="str">
        <f>IF(A111="","",IF(Sheet1!$B$4="","",Sheet1!$B$4))</f>
        <v/>
      </c>
    </row>
    <row r="112" spans="1:6" x14ac:dyDescent="0.3">
      <c r="A112" t="str">
        <f>IF(Sheet1!B165="","",IF(LEN(Sheet1!S165)=8,"",Sheet1!$H$4))</f>
        <v/>
      </c>
      <c r="B112" s="1" t="str">
        <f>IF(Sheet1!B165="","",IF(LEN(Sheet1!S165)=8,"",Sheet1!B165))</f>
        <v/>
      </c>
      <c r="C112" t="str">
        <f>IF(Sheet1!B165="","",IF(LEN(Sheet1!S165)&gt;8,Sheet1!S165,""))</f>
        <v/>
      </c>
      <c r="D112" t="str">
        <f>IF(Sheet1!B165="","",IF(LEN(Sheet1!S165)&lt;5,Sheet1!S165,""))</f>
        <v/>
      </c>
      <c r="E112" t="str">
        <f>IF(Sheet1!B165="","",IF(LEN(Sheet1!S165)=8,"",Sheet1!C165))</f>
        <v/>
      </c>
      <c r="F112" t="str">
        <f>IF(A112="","",IF(Sheet1!$B$4="","",Sheet1!$B$4))</f>
        <v/>
      </c>
    </row>
    <row r="113" spans="1:6" x14ac:dyDescent="0.3">
      <c r="A113" t="str">
        <f>IF(Sheet1!B166="","",IF(LEN(Sheet1!S166)=8,"",Sheet1!$H$4))</f>
        <v/>
      </c>
      <c r="B113" s="1" t="str">
        <f>IF(Sheet1!B166="","",IF(LEN(Sheet1!S166)=8,"",Sheet1!B166))</f>
        <v/>
      </c>
      <c r="C113" t="str">
        <f>IF(Sheet1!B166="","",IF(LEN(Sheet1!S166)&gt;8,Sheet1!S166,""))</f>
        <v/>
      </c>
      <c r="D113" t="str">
        <f>IF(Sheet1!B166="","",IF(LEN(Sheet1!S166)&lt;5,Sheet1!S166,""))</f>
        <v/>
      </c>
      <c r="E113" t="str">
        <f>IF(Sheet1!B166="","",IF(LEN(Sheet1!S166)=8,"",Sheet1!C166))</f>
        <v/>
      </c>
      <c r="F113" t="str">
        <f>IF(A113="","",IF(Sheet1!$B$4="","",Sheet1!$B$4))</f>
        <v/>
      </c>
    </row>
    <row r="114" spans="1:6" x14ac:dyDescent="0.3">
      <c r="A114" t="str">
        <f>IF(Sheet1!B167="","",IF(LEN(Sheet1!S167)=8,"",Sheet1!$H$4))</f>
        <v/>
      </c>
      <c r="B114" s="1" t="str">
        <f>IF(Sheet1!B167="","",IF(LEN(Sheet1!S167)=8,"",Sheet1!B167))</f>
        <v/>
      </c>
      <c r="C114" t="str">
        <f>IF(Sheet1!B167="","",IF(LEN(Sheet1!S167)&gt;8,Sheet1!S167,""))</f>
        <v/>
      </c>
      <c r="D114" t="str">
        <f>IF(Sheet1!B167="","",IF(LEN(Sheet1!S167)&lt;5,Sheet1!S167,""))</f>
        <v/>
      </c>
      <c r="E114" t="str">
        <f>IF(Sheet1!B167="","",IF(LEN(Sheet1!S167)=8,"",Sheet1!C167))</f>
        <v/>
      </c>
      <c r="F114" t="str">
        <f>IF(A114="","",IF(Sheet1!$B$4="","",Sheet1!$B$4))</f>
        <v/>
      </c>
    </row>
    <row r="115" spans="1:6" x14ac:dyDescent="0.3">
      <c r="A115" t="str">
        <f>IF(Sheet1!B168="","",IF(LEN(Sheet1!S168)=8,"",Sheet1!$H$4))</f>
        <v/>
      </c>
      <c r="B115" s="1" t="str">
        <f>IF(Sheet1!B168="","",IF(LEN(Sheet1!S168)=8,"",Sheet1!B168))</f>
        <v/>
      </c>
      <c r="C115" t="str">
        <f>IF(Sheet1!B168="","",IF(LEN(Sheet1!S168)&gt;8,Sheet1!S168,""))</f>
        <v/>
      </c>
      <c r="D115" t="str">
        <f>IF(Sheet1!B168="","",IF(LEN(Sheet1!S168)&lt;5,Sheet1!S168,""))</f>
        <v/>
      </c>
      <c r="E115" t="str">
        <f>IF(Sheet1!B168="","",IF(LEN(Sheet1!S168)=8,"",Sheet1!C168))</f>
        <v/>
      </c>
      <c r="F115" t="str">
        <f>IF(A115="","",IF(Sheet1!$B$4="","",Sheet1!$B$4))</f>
        <v/>
      </c>
    </row>
    <row r="116" spans="1:6" x14ac:dyDescent="0.3">
      <c r="A116" t="str">
        <f>IF(Sheet1!B169="","",IF(LEN(Sheet1!S169)=8,"",Sheet1!$H$4))</f>
        <v/>
      </c>
      <c r="B116" s="1" t="str">
        <f>IF(Sheet1!B169="","",IF(LEN(Sheet1!S169)=8,"",Sheet1!B169))</f>
        <v/>
      </c>
      <c r="C116" t="str">
        <f>IF(Sheet1!B169="","",IF(LEN(Sheet1!S169)&gt;8,Sheet1!S169,""))</f>
        <v/>
      </c>
      <c r="D116" t="str">
        <f>IF(Sheet1!B169="","",IF(LEN(Sheet1!S169)&lt;5,Sheet1!S169,""))</f>
        <v/>
      </c>
      <c r="E116" t="str">
        <f>IF(Sheet1!B169="","",IF(LEN(Sheet1!S169)=8,"",Sheet1!C169))</f>
        <v/>
      </c>
      <c r="F116" t="str">
        <f>IF(A116="","",IF(Sheet1!$B$4="","",Sheet1!$B$4))</f>
        <v/>
      </c>
    </row>
    <row r="117" spans="1:6" x14ac:dyDescent="0.3">
      <c r="A117" t="str">
        <f>IF(Sheet1!B170="","",IF(LEN(Sheet1!S170)=8,"",Sheet1!$H$4))</f>
        <v/>
      </c>
      <c r="B117" s="1" t="str">
        <f>IF(Sheet1!B170="","",IF(LEN(Sheet1!S170)=8,"",Sheet1!B170))</f>
        <v/>
      </c>
      <c r="C117" t="str">
        <f>IF(Sheet1!B170="","",IF(LEN(Sheet1!S170)&gt;8,Sheet1!S170,""))</f>
        <v/>
      </c>
      <c r="D117" t="str">
        <f>IF(Sheet1!B170="","",IF(LEN(Sheet1!S170)&lt;5,Sheet1!S170,""))</f>
        <v/>
      </c>
      <c r="E117" t="str">
        <f>IF(Sheet1!B170="","",IF(LEN(Sheet1!S170)=8,"",Sheet1!C170))</f>
        <v/>
      </c>
      <c r="F117" t="str">
        <f>IF(A117="","",IF(Sheet1!$B$4="","",Sheet1!$B$4))</f>
        <v/>
      </c>
    </row>
    <row r="118" spans="1:6" x14ac:dyDescent="0.3">
      <c r="A118" t="str">
        <f>IF(Sheet1!B171="","",IF(LEN(Sheet1!S171)=8,"",Sheet1!$H$4))</f>
        <v/>
      </c>
      <c r="B118" s="1" t="str">
        <f>IF(Sheet1!B171="","",IF(LEN(Sheet1!S171)=8,"",Sheet1!B171))</f>
        <v/>
      </c>
      <c r="C118" t="str">
        <f>IF(Sheet1!B171="","",IF(LEN(Sheet1!S171)&gt;8,Sheet1!S171,""))</f>
        <v/>
      </c>
      <c r="D118" t="str">
        <f>IF(Sheet1!B171="","",IF(LEN(Sheet1!S171)&lt;5,Sheet1!S171,""))</f>
        <v/>
      </c>
      <c r="E118" t="str">
        <f>IF(Sheet1!B171="","",IF(LEN(Sheet1!S171)=8,"",Sheet1!C171))</f>
        <v/>
      </c>
      <c r="F118" t="str">
        <f>IF(A118="","",IF(Sheet1!$B$4="","",Sheet1!$B$4))</f>
        <v/>
      </c>
    </row>
    <row r="119" spans="1:6" x14ac:dyDescent="0.3">
      <c r="A119" t="str">
        <f>IF(Sheet1!B172="","",IF(LEN(Sheet1!S172)=8,"",Sheet1!$H$4))</f>
        <v/>
      </c>
      <c r="B119" s="1" t="str">
        <f>IF(Sheet1!B172="","",IF(LEN(Sheet1!S172)=8,"",Sheet1!B172))</f>
        <v/>
      </c>
      <c r="C119" t="str">
        <f>IF(Sheet1!B172="","",IF(LEN(Sheet1!S172)&gt;8,Sheet1!S172,""))</f>
        <v/>
      </c>
      <c r="D119" t="str">
        <f>IF(Sheet1!B172="","",IF(LEN(Sheet1!S172)&lt;5,Sheet1!S172,""))</f>
        <v/>
      </c>
      <c r="E119" t="str">
        <f>IF(Sheet1!B172="","",IF(LEN(Sheet1!S172)=8,"",Sheet1!C172))</f>
        <v/>
      </c>
      <c r="F119" t="str">
        <f>IF(A119="","",IF(Sheet1!$B$4="","",Sheet1!$B$4))</f>
        <v/>
      </c>
    </row>
    <row r="120" spans="1:6" x14ac:dyDescent="0.3">
      <c r="A120" t="str">
        <f>IF(Sheet1!B173="","",IF(LEN(Sheet1!S173)=8,"",Sheet1!$H$4))</f>
        <v/>
      </c>
      <c r="B120" s="1" t="str">
        <f>IF(Sheet1!B173="","",IF(LEN(Sheet1!S173)=8,"",Sheet1!B173))</f>
        <v/>
      </c>
      <c r="C120" t="str">
        <f>IF(Sheet1!B173="","",IF(LEN(Sheet1!S173)&gt;8,Sheet1!S173,""))</f>
        <v/>
      </c>
      <c r="D120" t="str">
        <f>IF(Sheet1!B173="","",IF(LEN(Sheet1!S173)&lt;5,Sheet1!S173,""))</f>
        <v/>
      </c>
      <c r="E120" t="str">
        <f>IF(Sheet1!B173="","",IF(LEN(Sheet1!S173)=8,"",Sheet1!C173))</f>
        <v/>
      </c>
      <c r="F120" t="str">
        <f>IF(A120="","",IF(Sheet1!$B$4="","",Sheet1!$B$4))</f>
        <v/>
      </c>
    </row>
    <row r="121" spans="1:6" x14ac:dyDescent="0.3">
      <c r="A121" t="str">
        <f>IF(Sheet1!B174="","",IF(LEN(Sheet1!S174)=8,"",Sheet1!$H$4))</f>
        <v/>
      </c>
      <c r="B121" s="1" t="str">
        <f>IF(Sheet1!B174="","",IF(LEN(Sheet1!S174)=8,"",Sheet1!B174))</f>
        <v/>
      </c>
      <c r="C121" t="str">
        <f>IF(Sheet1!B174="","",IF(LEN(Sheet1!S174)&gt;8,Sheet1!S174,""))</f>
        <v/>
      </c>
      <c r="D121" t="str">
        <f>IF(Sheet1!B174="","",IF(LEN(Sheet1!S174)&lt;5,Sheet1!S174,""))</f>
        <v/>
      </c>
      <c r="E121" t="str">
        <f>IF(Sheet1!B174="","",IF(LEN(Sheet1!S174)=8,"",Sheet1!C174))</f>
        <v/>
      </c>
      <c r="F121" t="str">
        <f>IF(A121="","",IF(Sheet1!$B$4="","",Sheet1!$B$4))</f>
        <v/>
      </c>
    </row>
    <row r="122" spans="1:6" x14ac:dyDescent="0.3">
      <c r="A122" t="str">
        <f>IF(Sheet1!B175="","",IF(LEN(Sheet1!S175)=8,"",Sheet1!$H$4))</f>
        <v/>
      </c>
      <c r="B122" s="1" t="str">
        <f>IF(Sheet1!B175="","",IF(LEN(Sheet1!S175)=8,"",Sheet1!B175))</f>
        <v/>
      </c>
      <c r="C122" t="str">
        <f>IF(Sheet1!B175="","",IF(LEN(Sheet1!S175)&gt;8,Sheet1!S175,""))</f>
        <v/>
      </c>
      <c r="D122" t="str">
        <f>IF(Sheet1!B175="","",IF(LEN(Sheet1!S175)&lt;5,Sheet1!S175,""))</f>
        <v/>
      </c>
      <c r="E122" t="str">
        <f>IF(Sheet1!B175="","",IF(LEN(Sheet1!S175)=8,"",Sheet1!C175))</f>
        <v/>
      </c>
      <c r="F122" t="str">
        <f>IF(A122="","",IF(Sheet1!$B$4="","",Sheet1!$B$4))</f>
        <v/>
      </c>
    </row>
    <row r="123" spans="1:6" x14ac:dyDescent="0.3">
      <c r="A123" t="str">
        <f>IF(Sheet1!B176="","",IF(LEN(Sheet1!S176)=8,"",Sheet1!$H$4))</f>
        <v/>
      </c>
      <c r="B123" s="1" t="str">
        <f>IF(Sheet1!B176="","",IF(LEN(Sheet1!S176)=8,"",Sheet1!B176))</f>
        <v/>
      </c>
      <c r="C123" t="str">
        <f>IF(Sheet1!B176="","",IF(LEN(Sheet1!S176)&gt;8,Sheet1!S176,""))</f>
        <v/>
      </c>
      <c r="D123" t="str">
        <f>IF(Sheet1!B176="","",IF(LEN(Sheet1!S176)&lt;5,Sheet1!S176,""))</f>
        <v/>
      </c>
      <c r="E123" t="str">
        <f>IF(Sheet1!B176="","",IF(LEN(Sheet1!S176)=8,"",Sheet1!C176))</f>
        <v/>
      </c>
      <c r="F123" t="str">
        <f>IF(A123="","",IF(Sheet1!$B$4="","",Sheet1!$B$4))</f>
        <v/>
      </c>
    </row>
    <row r="124" spans="1:6" x14ac:dyDescent="0.3">
      <c r="A124" t="str">
        <f>IF(Sheet1!B177="","",IF(LEN(Sheet1!S177)=8,"",Sheet1!$H$4))</f>
        <v/>
      </c>
      <c r="B124" s="1" t="str">
        <f>IF(Sheet1!B177="","",IF(LEN(Sheet1!S177)=8,"",Sheet1!B177))</f>
        <v/>
      </c>
      <c r="C124" t="str">
        <f>IF(Sheet1!B177="","",IF(LEN(Sheet1!S177)&gt;8,Sheet1!S177,""))</f>
        <v/>
      </c>
      <c r="D124" t="str">
        <f>IF(Sheet1!B177="","",IF(LEN(Sheet1!S177)&lt;5,Sheet1!S177,""))</f>
        <v/>
      </c>
      <c r="E124" t="str">
        <f>IF(Sheet1!B177="","",IF(LEN(Sheet1!S177)=8,"",Sheet1!C177))</f>
        <v/>
      </c>
      <c r="F124" t="str">
        <f>IF(A124="","",IF(Sheet1!$B$4="","",Sheet1!$B$4))</f>
        <v/>
      </c>
    </row>
    <row r="125" spans="1:6" x14ac:dyDescent="0.3">
      <c r="A125" t="str">
        <f>IF(Sheet1!B178="","",IF(LEN(Sheet1!S178)=8,"",Sheet1!$H$4))</f>
        <v/>
      </c>
      <c r="B125" s="1" t="str">
        <f>IF(Sheet1!B178="","",IF(LEN(Sheet1!S178)=8,"",Sheet1!B178))</f>
        <v/>
      </c>
      <c r="C125" t="str">
        <f>IF(Sheet1!B178="","",IF(LEN(Sheet1!S178)&gt;8,Sheet1!S178,""))</f>
        <v/>
      </c>
      <c r="D125" t="str">
        <f>IF(Sheet1!B178="","",IF(LEN(Sheet1!S178)&lt;5,Sheet1!S178,""))</f>
        <v/>
      </c>
      <c r="E125" t="str">
        <f>IF(Sheet1!B178="","",IF(LEN(Sheet1!S178)=8,"",Sheet1!C178))</f>
        <v/>
      </c>
      <c r="F125" t="str">
        <f>IF(A125="","",IF(Sheet1!$B$4="","",Sheet1!$B$4))</f>
        <v/>
      </c>
    </row>
    <row r="126" spans="1:6" x14ac:dyDescent="0.3">
      <c r="A126" t="str">
        <f>IF(Sheet1!B179="","",IF(LEN(Sheet1!S179)=8,"",Sheet1!$H$4))</f>
        <v/>
      </c>
      <c r="B126" s="1" t="str">
        <f>IF(Sheet1!B179="","",IF(LEN(Sheet1!S179)=8,"",Sheet1!B179))</f>
        <v/>
      </c>
      <c r="C126" t="str">
        <f>IF(Sheet1!B179="","",IF(LEN(Sheet1!S179)&gt;8,Sheet1!S179,""))</f>
        <v/>
      </c>
      <c r="D126" t="str">
        <f>IF(Sheet1!B179="","",IF(LEN(Sheet1!S179)&lt;5,Sheet1!S179,""))</f>
        <v/>
      </c>
      <c r="E126" t="str">
        <f>IF(Sheet1!B179="","",IF(LEN(Sheet1!S179)=8,"",Sheet1!C179))</f>
        <v/>
      </c>
      <c r="F126" t="str">
        <f>IF(A126="","",IF(Sheet1!$B$4="","",Sheet1!$B$4))</f>
        <v/>
      </c>
    </row>
    <row r="127" spans="1:6" x14ac:dyDescent="0.3">
      <c r="A127" t="str">
        <f>IF(Sheet1!B180="","",IF(LEN(Sheet1!S180)=8,"",Sheet1!$H$4))</f>
        <v/>
      </c>
      <c r="B127" s="1" t="str">
        <f>IF(Sheet1!B180="","",IF(LEN(Sheet1!S180)=8,"",Sheet1!B180))</f>
        <v/>
      </c>
      <c r="C127" t="str">
        <f>IF(Sheet1!B180="","",IF(LEN(Sheet1!S180)&gt;8,Sheet1!S180,""))</f>
        <v/>
      </c>
      <c r="D127" t="str">
        <f>IF(Sheet1!B180="","",IF(LEN(Sheet1!S180)&lt;5,Sheet1!S180,""))</f>
        <v/>
      </c>
      <c r="E127" t="str">
        <f>IF(Sheet1!B180="","",IF(LEN(Sheet1!S180)=8,"",Sheet1!C180))</f>
        <v/>
      </c>
      <c r="F127" t="str">
        <f>IF(A127="","",IF(Sheet1!$B$4="","",Sheet1!$B$4))</f>
        <v/>
      </c>
    </row>
    <row r="128" spans="1:6" x14ac:dyDescent="0.3">
      <c r="A128" t="str">
        <f>IF(Sheet1!B181="","",IF(LEN(Sheet1!S181)=8,"",Sheet1!$H$4))</f>
        <v/>
      </c>
      <c r="B128" s="1" t="str">
        <f>IF(Sheet1!B181="","",IF(LEN(Sheet1!S181)=8,"",Sheet1!B181))</f>
        <v/>
      </c>
      <c r="C128" t="str">
        <f>IF(Sheet1!B181="","",IF(LEN(Sheet1!S181)&gt;8,Sheet1!S181,""))</f>
        <v/>
      </c>
      <c r="D128" t="str">
        <f>IF(Sheet1!B181="","",IF(LEN(Sheet1!S181)&lt;5,Sheet1!S181,""))</f>
        <v/>
      </c>
      <c r="E128" t="str">
        <f>IF(Sheet1!B181="","",IF(LEN(Sheet1!S181)=8,"",Sheet1!C181))</f>
        <v/>
      </c>
      <c r="F128" t="str">
        <f>IF(A128="","",IF(Sheet1!$B$4="","",Sheet1!$B$4))</f>
        <v/>
      </c>
    </row>
    <row r="129" spans="1:6" x14ac:dyDescent="0.3">
      <c r="A129" t="str">
        <f>IF(Sheet1!B182="","",IF(LEN(Sheet1!S182)=8,"",Sheet1!$H$4))</f>
        <v/>
      </c>
      <c r="B129" s="1" t="str">
        <f>IF(Sheet1!B182="","",IF(LEN(Sheet1!S182)=8,"",Sheet1!B182))</f>
        <v/>
      </c>
      <c r="C129" t="str">
        <f>IF(Sheet1!B182="","",IF(LEN(Sheet1!S182)&gt;8,Sheet1!S182,""))</f>
        <v/>
      </c>
      <c r="D129" t="str">
        <f>IF(Sheet1!B182="","",IF(LEN(Sheet1!S182)&lt;5,Sheet1!S182,""))</f>
        <v/>
      </c>
      <c r="E129" t="str">
        <f>IF(Sheet1!B182="","",IF(LEN(Sheet1!S182)=8,"",Sheet1!C182))</f>
        <v/>
      </c>
      <c r="F129" t="str">
        <f>IF(A129="","",IF(Sheet1!$B$4="","",Sheet1!$B$4))</f>
        <v/>
      </c>
    </row>
    <row r="130" spans="1:6" x14ac:dyDescent="0.3">
      <c r="A130" t="str">
        <f>IF(Sheet1!B198="","",IF(LEN(Sheet1!S198)=8,"",Sheet1!$H$4))</f>
        <v/>
      </c>
      <c r="B130" s="1" t="str">
        <f>IF(Sheet1!B198="","",IF(LEN(Sheet1!S198)=8,"",Sheet1!B198))</f>
        <v/>
      </c>
      <c r="C130" t="str">
        <f>IF(Sheet1!B198="","",IF(LEN(Sheet1!S198)&gt;8,Sheet1!S198,""))</f>
        <v/>
      </c>
      <c r="D130" t="str">
        <f>IF(Sheet1!B198="","",IF(LEN(Sheet1!S198)&lt;5,Sheet1!S198,""))</f>
        <v/>
      </c>
      <c r="E130" t="str">
        <f>IF(Sheet1!B198="","",IF(LEN(Sheet1!S198)=8,"",Sheet1!C198))</f>
        <v/>
      </c>
      <c r="F130" t="str">
        <f>IF(A130="","",IF(Sheet1!$B$4="","",Sheet1!$B$4))</f>
        <v/>
      </c>
    </row>
    <row r="131" spans="1:6" x14ac:dyDescent="0.3">
      <c r="A131" t="str">
        <f>IF(Sheet1!B199="","",IF(LEN(Sheet1!S199)=8,"",Sheet1!$H$4))</f>
        <v/>
      </c>
      <c r="B131" s="1" t="str">
        <f>IF(Sheet1!B199="","",IF(LEN(Sheet1!S199)=8,"",Sheet1!B199))</f>
        <v/>
      </c>
      <c r="C131" t="str">
        <f>IF(Sheet1!B199="","",IF(LEN(Sheet1!S199)&gt;8,Sheet1!S199,""))</f>
        <v/>
      </c>
      <c r="D131" t="str">
        <f>IF(Sheet1!B199="","",IF(LEN(Sheet1!S199)&lt;5,Sheet1!S199,""))</f>
        <v/>
      </c>
      <c r="E131" t="str">
        <f>IF(Sheet1!B199="","",IF(LEN(Sheet1!S199)=8,"",Sheet1!C199))</f>
        <v/>
      </c>
      <c r="F131" t="str">
        <f>IF(A131="","",IF(Sheet1!$B$4="","",Sheet1!$B$4))</f>
        <v/>
      </c>
    </row>
    <row r="132" spans="1:6" x14ac:dyDescent="0.3">
      <c r="A132" t="str">
        <f>IF(Sheet1!B200="","",IF(LEN(Sheet1!S200)=8,"",Sheet1!$H$4))</f>
        <v/>
      </c>
      <c r="B132" s="1" t="str">
        <f>IF(Sheet1!B200="","",IF(LEN(Sheet1!S200)=8,"",Sheet1!B200))</f>
        <v/>
      </c>
      <c r="C132" t="str">
        <f>IF(Sheet1!B200="","",IF(LEN(Sheet1!S200)&gt;8,Sheet1!S200,""))</f>
        <v/>
      </c>
      <c r="D132" t="str">
        <f>IF(Sheet1!B200="","",IF(LEN(Sheet1!S200)&lt;5,Sheet1!S200,""))</f>
        <v/>
      </c>
      <c r="E132" t="str">
        <f>IF(Sheet1!B200="","",IF(LEN(Sheet1!S200)=8,"",Sheet1!C200))</f>
        <v/>
      </c>
      <c r="F132" t="str">
        <f>IF(A132="","",IF(Sheet1!$B$4="","",Sheet1!$B$4))</f>
        <v/>
      </c>
    </row>
    <row r="133" spans="1:6" x14ac:dyDescent="0.3">
      <c r="A133" t="str">
        <f>IF(Sheet1!B201="","",IF(LEN(Sheet1!S201)=8,"",Sheet1!$H$4))</f>
        <v/>
      </c>
      <c r="B133" s="1" t="str">
        <f>IF(Sheet1!B201="","",IF(LEN(Sheet1!S201)=8,"",Sheet1!B201))</f>
        <v/>
      </c>
      <c r="C133" t="str">
        <f>IF(Sheet1!B201="","",IF(LEN(Sheet1!S201)&gt;8,Sheet1!S201,""))</f>
        <v/>
      </c>
      <c r="D133" t="str">
        <f>IF(Sheet1!B201="","",IF(LEN(Sheet1!S201)&lt;5,Sheet1!S201,""))</f>
        <v/>
      </c>
      <c r="E133" t="str">
        <f>IF(Sheet1!B201="","",IF(LEN(Sheet1!S201)=8,"",Sheet1!C201))</f>
        <v/>
      </c>
      <c r="F133" t="str">
        <f>IF(A133="","",IF(Sheet1!$B$4="","",Sheet1!$B$4))</f>
        <v/>
      </c>
    </row>
    <row r="134" spans="1:6" x14ac:dyDescent="0.3">
      <c r="A134" t="str">
        <f>IF(Sheet1!B202="","",IF(LEN(Sheet1!S202)=8,"",Sheet1!$H$4))</f>
        <v/>
      </c>
      <c r="B134" s="1" t="str">
        <f>IF(Sheet1!B202="","",IF(LEN(Sheet1!S202)=8,"",Sheet1!B202))</f>
        <v/>
      </c>
      <c r="C134" t="str">
        <f>IF(Sheet1!B202="","",IF(LEN(Sheet1!S202)&gt;8,Sheet1!S202,""))</f>
        <v/>
      </c>
      <c r="D134" t="str">
        <f>IF(Sheet1!B202="","",IF(LEN(Sheet1!S202)&lt;5,Sheet1!S202,""))</f>
        <v/>
      </c>
      <c r="E134" t="str">
        <f>IF(Sheet1!B202="","",IF(LEN(Sheet1!S202)=8,"",Sheet1!C202))</f>
        <v/>
      </c>
      <c r="F134" t="str">
        <f>IF(A134="","",IF(Sheet1!$B$4="","",Sheet1!$B$4))</f>
        <v/>
      </c>
    </row>
    <row r="135" spans="1:6" x14ac:dyDescent="0.3">
      <c r="A135" t="str">
        <f>IF(Sheet1!B203="","",IF(LEN(Sheet1!S203)=8,"",Sheet1!$H$4))</f>
        <v/>
      </c>
      <c r="B135" s="1" t="str">
        <f>IF(Sheet1!B203="","",IF(LEN(Sheet1!S203)=8,"",Sheet1!B203))</f>
        <v/>
      </c>
      <c r="C135" t="str">
        <f>IF(Sheet1!B203="","",IF(LEN(Sheet1!S203)&gt;8,Sheet1!S203,""))</f>
        <v/>
      </c>
      <c r="D135" t="str">
        <f>IF(Sheet1!B203="","",IF(LEN(Sheet1!S203)&lt;5,Sheet1!S203,""))</f>
        <v/>
      </c>
      <c r="E135" t="str">
        <f>IF(Sheet1!B203="","",IF(LEN(Sheet1!S203)=8,"",Sheet1!C203))</f>
        <v/>
      </c>
      <c r="F135" t="str">
        <f>IF(A135="","",IF(Sheet1!$B$4="","",Sheet1!$B$4))</f>
        <v/>
      </c>
    </row>
    <row r="136" spans="1:6" x14ac:dyDescent="0.3">
      <c r="A136" t="str">
        <f>IF(Sheet1!B204="","",IF(LEN(Sheet1!S204)=8,"",Sheet1!$H$4))</f>
        <v/>
      </c>
      <c r="B136" s="1" t="str">
        <f>IF(Sheet1!B204="","",IF(LEN(Sheet1!S204)=8,"",Sheet1!B204))</f>
        <v/>
      </c>
      <c r="C136" t="str">
        <f>IF(Sheet1!B204="","",IF(LEN(Sheet1!S204)&gt;8,Sheet1!S204,""))</f>
        <v/>
      </c>
      <c r="D136" t="str">
        <f>IF(Sheet1!B204="","",IF(LEN(Sheet1!S204)&lt;5,Sheet1!S204,""))</f>
        <v/>
      </c>
      <c r="E136" t="str">
        <f>IF(Sheet1!B204="","",IF(LEN(Sheet1!S204)=8,"",Sheet1!C204))</f>
        <v/>
      </c>
      <c r="F136" t="str">
        <f>IF(A136="","",IF(Sheet1!$B$4="","",Sheet1!$B$4))</f>
        <v/>
      </c>
    </row>
    <row r="137" spans="1:6" x14ac:dyDescent="0.3">
      <c r="A137" t="str">
        <f>IF(Sheet1!B205="","",IF(LEN(Sheet1!S205)=8,"",Sheet1!$H$4))</f>
        <v/>
      </c>
      <c r="B137" s="1" t="str">
        <f>IF(Sheet1!B205="","",IF(LEN(Sheet1!S205)=8,"",Sheet1!B205))</f>
        <v/>
      </c>
      <c r="C137" t="str">
        <f>IF(Sheet1!B205="","",IF(LEN(Sheet1!S205)&gt;8,Sheet1!S205,""))</f>
        <v/>
      </c>
      <c r="D137" t="str">
        <f>IF(Sheet1!B205="","",IF(LEN(Sheet1!S205)&lt;5,Sheet1!S205,""))</f>
        <v/>
      </c>
      <c r="E137" t="str">
        <f>IF(Sheet1!B205="","",IF(LEN(Sheet1!S205)=8,"",Sheet1!C205))</f>
        <v/>
      </c>
      <c r="F137" t="str">
        <f>IF(A137="","",IF(Sheet1!$B$4="","",Sheet1!$B$4))</f>
        <v/>
      </c>
    </row>
    <row r="138" spans="1:6" x14ac:dyDescent="0.3">
      <c r="A138" t="str">
        <f>IF(Sheet1!B206="","",IF(LEN(Sheet1!S206)=8,"",Sheet1!$H$4))</f>
        <v/>
      </c>
      <c r="B138" s="1" t="str">
        <f>IF(Sheet1!B206="","",IF(LEN(Sheet1!S206)=8,"",Sheet1!B206))</f>
        <v/>
      </c>
      <c r="C138" t="str">
        <f>IF(Sheet1!B206="","",IF(LEN(Sheet1!S206)&gt;8,Sheet1!S206,""))</f>
        <v/>
      </c>
      <c r="D138" t="str">
        <f>IF(Sheet1!B206="","",IF(LEN(Sheet1!S206)&lt;5,Sheet1!S206,""))</f>
        <v/>
      </c>
      <c r="E138" t="str">
        <f>IF(Sheet1!B206="","",IF(LEN(Sheet1!S206)=8,"",Sheet1!C206))</f>
        <v/>
      </c>
      <c r="F138" t="str">
        <f>IF(A138="","",IF(Sheet1!$B$4="","",Sheet1!$B$4))</f>
        <v/>
      </c>
    </row>
    <row r="139" spans="1:6" x14ac:dyDescent="0.3">
      <c r="A139" t="str">
        <f>IF(Sheet1!B207="","",IF(LEN(Sheet1!S207)=8,"",Sheet1!$H$4))</f>
        <v/>
      </c>
      <c r="B139" s="1" t="str">
        <f>IF(Sheet1!B207="","",IF(LEN(Sheet1!S207)=8,"",Sheet1!B207))</f>
        <v/>
      </c>
      <c r="C139" t="str">
        <f>IF(Sheet1!B207="","",IF(LEN(Sheet1!S207)&gt;8,Sheet1!S207,""))</f>
        <v/>
      </c>
      <c r="D139" t="str">
        <f>IF(Sheet1!B207="","",IF(LEN(Sheet1!S207)&lt;5,Sheet1!S207,""))</f>
        <v/>
      </c>
      <c r="E139" t="str">
        <f>IF(Sheet1!B207="","",IF(LEN(Sheet1!S207)=8,"",Sheet1!C207))</f>
        <v/>
      </c>
      <c r="F139" t="str">
        <f>IF(A139="","",IF(Sheet1!$B$4="","",Sheet1!$B$4))</f>
        <v/>
      </c>
    </row>
    <row r="140" spans="1:6" x14ac:dyDescent="0.3">
      <c r="A140" t="str">
        <f>IF(Sheet1!B208="","",IF(LEN(Sheet1!S208)=8,"",Sheet1!$H$4))</f>
        <v/>
      </c>
      <c r="B140" s="1" t="str">
        <f>IF(Sheet1!B208="","",IF(LEN(Sheet1!S208)=8,"",Sheet1!B208))</f>
        <v/>
      </c>
      <c r="C140" t="str">
        <f>IF(Sheet1!B208="","",IF(LEN(Sheet1!S208)&gt;8,Sheet1!S208,""))</f>
        <v/>
      </c>
      <c r="D140" t="str">
        <f>IF(Sheet1!B208="","",IF(LEN(Sheet1!S208)&lt;5,Sheet1!S208,""))</f>
        <v/>
      </c>
      <c r="E140" t="str">
        <f>IF(Sheet1!B208="","",IF(LEN(Sheet1!S208)=8,"",Sheet1!C208))</f>
        <v/>
      </c>
      <c r="F140" t="str">
        <f>IF(A140="","",IF(Sheet1!$B$4="","",Sheet1!$B$4))</f>
        <v/>
      </c>
    </row>
    <row r="141" spans="1:6" x14ac:dyDescent="0.3">
      <c r="A141" t="str">
        <f>IF(Sheet1!B209="","",IF(LEN(Sheet1!S209)=8,"",Sheet1!$H$4))</f>
        <v/>
      </c>
      <c r="B141" s="1" t="str">
        <f>IF(Sheet1!B209="","",IF(LEN(Sheet1!S209)=8,"",Sheet1!B209))</f>
        <v/>
      </c>
      <c r="C141" t="str">
        <f>IF(Sheet1!B209="","",IF(LEN(Sheet1!S209)&gt;8,Sheet1!S209,""))</f>
        <v/>
      </c>
      <c r="D141" t="str">
        <f>IF(Sheet1!B209="","",IF(LEN(Sheet1!S209)&lt;5,Sheet1!S209,""))</f>
        <v/>
      </c>
      <c r="E141" t="str">
        <f>IF(Sheet1!B209="","",IF(LEN(Sheet1!S209)=8,"",Sheet1!C209))</f>
        <v/>
      </c>
      <c r="F141" t="str">
        <f>IF(A141="","",IF(Sheet1!$B$4="","",Sheet1!$B$4))</f>
        <v/>
      </c>
    </row>
    <row r="142" spans="1:6" x14ac:dyDescent="0.3">
      <c r="A142" t="str">
        <f>IF(Sheet1!B210="","",IF(LEN(Sheet1!S210)=8,"",Sheet1!$H$4))</f>
        <v/>
      </c>
      <c r="B142" s="1" t="str">
        <f>IF(Sheet1!B210="","",IF(LEN(Sheet1!S210)=8,"",Sheet1!B210))</f>
        <v/>
      </c>
      <c r="C142" t="str">
        <f>IF(Sheet1!B210="","",IF(LEN(Sheet1!S210)&gt;8,Sheet1!S210,""))</f>
        <v/>
      </c>
      <c r="D142" t="str">
        <f>IF(Sheet1!B210="","",IF(LEN(Sheet1!S210)&lt;5,Sheet1!S210,""))</f>
        <v/>
      </c>
      <c r="E142" t="str">
        <f>IF(Sheet1!B210="","",IF(LEN(Sheet1!S210)=8,"",Sheet1!C210))</f>
        <v/>
      </c>
      <c r="F142" t="str">
        <f>IF(A142="","",IF(Sheet1!$B$4="","",Sheet1!$B$4))</f>
        <v/>
      </c>
    </row>
    <row r="143" spans="1:6" x14ac:dyDescent="0.3">
      <c r="A143" t="str">
        <f>IF(Sheet1!B211="","",IF(LEN(Sheet1!S211)=8,"",Sheet1!$H$4))</f>
        <v/>
      </c>
      <c r="B143" s="1" t="str">
        <f>IF(Sheet1!B211="","",IF(LEN(Sheet1!S211)=8,"",Sheet1!B211))</f>
        <v/>
      </c>
      <c r="C143" t="str">
        <f>IF(Sheet1!B211="","",IF(LEN(Sheet1!S211)&gt;8,Sheet1!S211,""))</f>
        <v/>
      </c>
      <c r="D143" t="str">
        <f>IF(Sheet1!B211="","",IF(LEN(Sheet1!S211)&lt;5,Sheet1!S211,""))</f>
        <v/>
      </c>
      <c r="E143" t="str">
        <f>IF(Sheet1!B211="","",IF(LEN(Sheet1!S211)=8,"",Sheet1!C211))</f>
        <v/>
      </c>
      <c r="F143" t="str">
        <f>IF(A143="","",IF(Sheet1!$B$4="","",Sheet1!$B$4))</f>
        <v/>
      </c>
    </row>
    <row r="144" spans="1:6" x14ac:dyDescent="0.3">
      <c r="A144" t="str">
        <f>IF(Sheet1!B212="","",IF(LEN(Sheet1!S212)=8,"",Sheet1!$H$4))</f>
        <v/>
      </c>
      <c r="B144" s="1" t="str">
        <f>IF(Sheet1!B212="","",IF(LEN(Sheet1!S212)=8,"",Sheet1!B212))</f>
        <v/>
      </c>
      <c r="C144" t="str">
        <f>IF(Sheet1!B212="","",IF(LEN(Sheet1!S212)&gt;8,Sheet1!S212,""))</f>
        <v/>
      </c>
      <c r="D144" t="str">
        <f>IF(Sheet1!B212="","",IF(LEN(Sheet1!S212)&lt;5,Sheet1!S212,""))</f>
        <v/>
      </c>
      <c r="E144" t="str">
        <f>IF(Sheet1!B212="","",IF(LEN(Sheet1!S212)=8,"",Sheet1!C212))</f>
        <v/>
      </c>
      <c r="F144" t="str">
        <f>IF(A144="","",IF(Sheet1!$B$4="","",Sheet1!$B$4))</f>
        <v/>
      </c>
    </row>
    <row r="145" spans="1:6" x14ac:dyDescent="0.3">
      <c r="A145" t="str">
        <f>IF(Sheet1!B213="","",IF(LEN(Sheet1!S213)=8,"",Sheet1!$H$4))</f>
        <v/>
      </c>
      <c r="B145" s="1" t="str">
        <f>IF(Sheet1!B213="","",IF(LEN(Sheet1!S213)=8,"",Sheet1!B213))</f>
        <v/>
      </c>
      <c r="C145" t="str">
        <f>IF(Sheet1!B213="","",IF(LEN(Sheet1!S213)&gt;8,Sheet1!S213,""))</f>
        <v/>
      </c>
      <c r="D145" t="str">
        <f>IF(Sheet1!B213="","",IF(LEN(Sheet1!S213)&lt;5,Sheet1!S213,""))</f>
        <v/>
      </c>
      <c r="E145" t="str">
        <f>IF(Sheet1!B213="","",IF(LEN(Sheet1!S213)=8,"",Sheet1!C213))</f>
        <v/>
      </c>
      <c r="F145" t="str">
        <f>IF(A145="","",IF(Sheet1!$B$4="","",Sheet1!$B$4))</f>
        <v/>
      </c>
    </row>
    <row r="146" spans="1:6" x14ac:dyDescent="0.3">
      <c r="A146" t="str">
        <f>IF(Sheet1!B214="","",IF(LEN(Sheet1!S214)=8,"",Sheet1!$H$4))</f>
        <v/>
      </c>
      <c r="B146" s="1" t="str">
        <f>IF(Sheet1!B214="","",IF(LEN(Sheet1!S214)=8,"",Sheet1!B214))</f>
        <v/>
      </c>
      <c r="C146" t="str">
        <f>IF(Sheet1!B214="","",IF(LEN(Sheet1!S214)&gt;8,Sheet1!S214,""))</f>
        <v/>
      </c>
      <c r="D146" t="str">
        <f>IF(Sheet1!B214="","",IF(LEN(Sheet1!S214)&lt;5,Sheet1!S214,""))</f>
        <v/>
      </c>
      <c r="E146" t="str">
        <f>IF(Sheet1!B214="","",IF(LEN(Sheet1!S214)=8,"",Sheet1!C214))</f>
        <v/>
      </c>
      <c r="F146" t="str">
        <f>IF(A146="","",IF(Sheet1!$B$4="","",Sheet1!$B$4))</f>
        <v/>
      </c>
    </row>
    <row r="147" spans="1:6" x14ac:dyDescent="0.3">
      <c r="A147" t="str">
        <f>IF(Sheet1!B215="","",IF(LEN(Sheet1!S215)=8,"",Sheet1!$H$4))</f>
        <v/>
      </c>
      <c r="B147" s="1" t="str">
        <f>IF(Sheet1!B215="","",IF(LEN(Sheet1!S215)=8,"",Sheet1!B215))</f>
        <v/>
      </c>
      <c r="C147" t="str">
        <f>IF(Sheet1!B215="","",IF(LEN(Sheet1!S215)&gt;8,Sheet1!S215,""))</f>
        <v/>
      </c>
      <c r="D147" t="str">
        <f>IF(Sheet1!B215="","",IF(LEN(Sheet1!S215)&lt;5,Sheet1!S215,""))</f>
        <v/>
      </c>
      <c r="E147" t="str">
        <f>IF(Sheet1!B215="","",IF(LEN(Sheet1!S215)=8,"",Sheet1!C215))</f>
        <v/>
      </c>
      <c r="F147" t="str">
        <f>IF(A147="","",IF(Sheet1!$B$4="","",Sheet1!$B$4))</f>
        <v/>
      </c>
    </row>
    <row r="148" spans="1:6" x14ac:dyDescent="0.3">
      <c r="A148" t="str">
        <f>IF(Sheet1!B216="","",IF(LEN(Sheet1!S216)=8,"",Sheet1!$H$4))</f>
        <v/>
      </c>
      <c r="B148" s="1" t="str">
        <f>IF(Sheet1!B216="","",IF(LEN(Sheet1!S216)=8,"",Sheet1!B216))</f>
        <v/>
      </c>
      <c r="C148" t="str">
        <f>IF(Sheet1!B216="","",IF(LEN(Sheet1!S216)&gt;8,Sheet1!S216,""))</f>
        <v/>
      </c>
      <c r="D148" t="str">
        <f>IF(Sheet1!B216="","",IF(LEN(Sheet1!S216)&lt;5,Sheet1!S216,""))</f>
        <v/>
      </c>
      <c r="E148" t="str">
        <f>IF(Sheet1!B216="","",IF(LEN(Sheet1!S216)=8,"",Sheet1!C216))</f>
        <v/>
      </c>
      <c r="F148" t="str">
        <f>IF(A148="","",IF(Sheet1!$B$4="","",Sheet1!$B$4))</f>
        <v/>
      </c>
    </row>
    <row r="149" spans="1:6" x14ac:dyDescent="0.3">
      <c r="A149" t="str">
        <f>IF(Sheet1!B217="","",IF(LEN(Sheet1!S217)=8,"",Sheet1!$H$4))</f>
        <v/>
      </c>
      <c r="B149" s="1" t="str">
        <f>IF(Sheet1!B217="","",IF(LEN(Sheet1!S217)=8,"",Sheet1!B217))</f>
        <v/>
      </c>
      <c r="C149" t="str">
        <f>IF(Sheet1!B217="","",IF(LEN(Sheet1!S217)&gt;8,Sheet1!S217,""))</f>
        <v/>
      </c>
      <c r="D149" t="str">
        <f>IF(Sheet1!B217="","",IF(LEN(Sheet1!S217)&lt;5,Sheet1!S217,""))</f>
        <v/>
      </c>
      <c r="E149" t="str">
        <f>IF(Sheet1!B217="","",IF(LEN(Sheet1!S217)=8,"",Sheet1!C217))</f>
        <v/>
      </c>
      <c r="F149" t="str">
        <f>IF(A149="","",IF(Sheet1!$B$4="","",Sheet1!$B$4))</f>
        <v/>
      </c>
    </row>
    <row r="150" spans="1:6" x14ac:dyDescent="0.3">
      <c r="A150" t="str">
        <f>IF(Sheet1!B218="","",IF(LEN(Sheet1!S218)=8,"",Sheet1!$H$4))</f>
        <v/>
      </c>
      <c r="B150" s="1" t="str">
        <f>IF(Sheet1!B218="","",IF(LEN(Sheet1!S218)=8,"",Sheet1!B218))</f>
        <v/>
      </c>
      <c r="C150" t="str">
        <f>IF(Sheet1!B218="","",IF(LEN(Sheet1!S218)&gt;8,Sheet1!S218,""))</f>
        <v/>
      </c>
      <c r="D150" t="str">
        <f>IF(Sheet1!B218="","",IF(LEN(Sheet1!S218)&lt;5,Sheet1!S218,""))</f>
        <v/>
      </c>
      <c r="E150" t="str">
        <f>IF(Sheet1!B218="","",IF(LEN(Sheet1!S218)=8,"",Sheet1!C218))</f>
        <v/>
      </c>
      <c r="F150" t="str">
        <f>IF(A150="","",IF(Sheet1!$B$4="","",Sheet1!$B$4))</f>
        <v/>
      </c>
    </row>
    <row r="151" spans="1:6" x14ac:dyDescent="0.3">
      <c r="A151" t="str">
        <f>IF(Sheet1!B219="","",IF(LEN(Sheet1!S219)=8,"",Sheet1!$H$4))</f>
        <v/>
      </c>
      <c r="B151" s="1" t="str">
        <f>IF(Sheet1!B219="","",IF(LEN(Sheet1!S219)=8,"",Sheet1!B219))</f>
        <v/>
      </c>
      <c r="C151" t="str">
        <f>IF(Sheet1!B219="","",IF(LEN(Sheet1!S219)&gt;8,Sheet1!S219,""))</f>
        <v/>
      </c>
      <c r="D151" t="str">
        <f>IF(Sheet1!B219="","",IF(LEN(Sheet1!S219)&lt;5,Sheet1!S219,""))</f>
        <v/>
      </c>
      <c r="E151" t="str">
        <f>IF(Sheet1!B219="","",IF(LEN(Sheet1!S219)=8,"",Sheet1!C219))</f>
        <v/>
      </c>
      <c r="F151" t="str">
        <f>IF(A151="","",IF(Sheet1!$B$4="","",Sheet1!$B$4))</f>
        <v/>
      </c>
    </row>
    <row r="152" spans="1:6" x14ac:dyDescent="0.3">
      <c r="A152" t="str">
        <f>IF(Sheet1!B220="","",IF(LEN(Sheet1!S220)=8,"",Sheet1!$H$4))</f>
        <v/>
      </c>
      <c r="B152" s="1" t="str">
        <f>IF(Sheet1!B220="","",IF(LEN(Sheet1!S220)=8,"",Sheet1!B220))</f>
        <v/>
      </c>
      <c r="C152" t="str">
        <f>IF(Sheet1!B220="","",IF(LEN(Sheet1!S220)&gt;8,Sheet1!S220,""))</f>
        <v/>
      </c>
      <c r="D152" t="str">
        <f>IF(Sheet1!B220="","",IF(LEN(Sheet1!S220)&lt;5,Sheet1!S220,""))</f>
        <v/>
      </c>
      <c r="E152" t="str">
        <f>IF(Sheet1!B220="","",IF(LEN(Sheet1!S220)=8,"",Sheet1!C220))</f>
        <v/>
      </c>
      <c r="F152" t="str">
        <f>IF(A152="","",IF(Sheet1!$B$4="","",Sheet1!$B$4))</f>
        <v/>
      </c>
    </row>
    <row r="153" spans="1:6" x14ac:dyDescent="0.3">
      <c r="A153" t="str">
        <f>IF(Sheet1!B221="","",IF(LEN(Sheet1!S221)=8,"",Sheet1!$H$4))</f>
        <v/>
      </c>
      <c r="B153" s="1" t="str">
        <f>IF(Sheet1!B221="","",IF(LEN(Sheet1!S221)=8,"",Sheet1!B221))</f>
        <v/>
      </c>
      <c r="C153" t="str">
        <f>IF(Sheet1!B221="","",IF(LEN(Sheet1!S221)&gt;8,Sheet1!S221,""))</f>
        <v/>
      </c>
      <c r="D153" t="str">
        <f>IF(Sheet1!B221="","",IF(LEN(Sheet1!S221)&lt;5,Sheet1!S221,""))</f>
        <v/>
      </c>
      <c r="E153" t="str">
        <f>IF(Sheet1!B221="","",IF(LEN(Sheet1!S221)=8,"",Sheet1!C221))</f>
        <v/>
      </c>
      <c r="F153" t="str">
        <f>IF(A153="","",IF(Sheet1!$B$4="","",Sheet1!$B$4))</f>
        <v/>
      </c>
    </row>
    <row r="154" spans="1:6" x14ac:dyDescent="0.3">
      <c r="A154" t="str">
        <f>IF(Sheet1!B222="","",IF(LEN(Sheet1!S222)=8,"",Sheet1!$H$4))</f>
        <v/>
      </c>
      <c r="B154" s="1" t="str">
        <f>IF(Sheet1!B222="","",IF(LEN(Sheet1!S222)=8,"",Sheet1!B222))</f>
        <v/>
      </c>
      <c r="C154" t="str">
        <f>IF(Sheet1!B222="","",IF(LEN(Sheet1!S222)&gt;8,Sheet1!S222,""))</f>
        <v/>
      </c>
      <c r="D154" t="str">
        <f>IF(Sheet1!B222="","",IF(LEN(Sheet1!S222)&lt;5,Sheet1!S222,""))</f>
        <v/>
      </c>
      <c r="E154" t="str">
        <f>IF(Sheet1!B222="","",IF(LEN(Sheet1!S222)=8,"",Sheet1!C222))</f>
        <v/>
      </c>
      <c r="F154" t="str">
        <f>IF(A154="","",IF(Sheet1!$B$4="","",Sheet1!$B$4))</f>
        <v/>
      </c>
    </row>
    <row r="155" spans="1:6" x14ac:dyDescent="0.3">
      <c r="A155" t="str">
        <f>IF(Sheet1!B223="","",IF(LEN(Sheet1!S223)=8,"",Sheet1!$H$4))</f>
        <v/>
      </c>
      <c r="B155" s="1" t="str">
        <f>IF(Sheet1!B223="","",IF(LEN(Sheet1!S223)=8,"",Sheet1!B223))</f>
        <v/>
      </c>
      <c r="C155" t="str">
        <f>IF(Sheet1!B223="","",IF(LEN(Sheet1!S223)&gt;8,Sheet1!S223,""))</f>
        <v/>
      </c>
      <c r="D155" t="str">
        <f>IF(Sheet1!B223="","",IF(LEN(Sheet1!S223)&lt;5,Sheet1!S223,""))</f>
        <v/>
      </c>
      <c r="E155" t="str">
        <f>IF(Sheet1!B223="","",IF(LEN(Sheet1!S223)=8,"",Sheet1!C223))</f>
        <v/>
      </c>
      <c r="F155" t="str">
        <f>IF(A155="","",IF(Sheet1!$B$4="","",Sheet1!$B$4))</f>
        <v/>
      </c>
    </row>
    <row r="156" spans="1:6" x14ac:dyDescent="0.3">
      <c r="A156" t="str">
        <f>IF(Sheet1!B224="","",IF(LEN(Sheet1!S224)=8,"",Sheet1!$H$4))</f>
        <v/>
      </c>
      <c r="B156" s="1" t="str">
        <f>IF(Sheet1!B224="","",IF(LEN(Sheet1!S224)=8,"",Sheet1!B224))</f>
        <v/>
      </c>
      <c r="C156" t="str">
        <f>IF(Sheet1!B224="","",IF(LEN(Sheet1!S224)&gt;8,Sheet1!S224,""))</f>
        <v/>
      </c>
      <c r="D156" t="str">
        <f>IF(Sheet1!B224="","",IF(LEN(Sheet1!S224)&lt;5,Sheet1!S224,""))</f>
        <v/>
      </c>
      <c r="E156" t="str">
        <f>IF(Sheet1!B224="","",IF(LEN(Sheet1!S224)=8,"",Sheet1!C224))</f>
        <v/>
      </c>
      <c r="F156" t="str">
        <f>IF(A156="","",IF(Sheet1!$B$4="","",Sheet1!$B$4))</f>
        <v/>
      </c>
    </row>
    <row r="157" spans="1:6" x14ac:dyDescent="0.3">
      <c r="A157" t="str">
        <f>IF(Sheet1!B225="","",IF(LEN(Sheet1!S225)=8,"",Sheet1!$H$4))</f>
        <v/>
      </c>
      <c r="B157" s="1" t="str">
        <f>IF(Sheet1!B225="","",IF(LEN(Sheet1!S225)=8,"",Sheet1!B225))</f>
        <v/>
      </c>
      <c r="C157" t="str">
        <f>IF(Sheet1!B225="","",IF(LEN(Sheet1!S225)&gt;8,Sheet1!S225,""))</f>
        <v/>
      </c>
      <c r="D157" t="str">
        <f>IF(Sheet1!B225="","",IF(LEN(Sheet1!S225)&lt;5,Sheet1!S225,""))</f>
        <v/>
      </c>
      <c r="E157" t="str">
        <f>IF(Sheet1!B225="","",IF(LEN(Sheet1!S225)=8,"",Sheet1!C225))</f>
        <v/>
      </c>
      <c r="F157" t="str">
        <f>IF(A157="","",IF(Sheet1!$B$4="","",Sheet1!$B$4))</f>
        <v/>
      </c>
    </row>
    <row r="158" spans="1:6" x14ac:dyDescent="0.3">
      <c r="A158" t="str">
        <f>IF(Sheet1!B226="","",IF(LEN(Sheet1!S226)=8,"",Sheet1!$H$4))</f>
        <v/>
      </c>
      <c r="B158" s="1" t="str">
        <f>IF(Sheet1!B226="","",IF(LEN(Sheet1!S226)=8,"",Sheet1!B226))</f>
        <v/>
      </c>
      <c r="C158" t="str">
        <f>IF(Sheet1!B226="","",IF(LEN(Sheet1!S226)&gt;8,Sheet1!S226,""))</f>
        <v/>
      </c>
      <c r="D158" t="str">
        <f>IF(Sheet1!B226="","",IF(LEN(Sheet1!S226)&lt;5,Sheet1!S226,""))</f>
        <v/>
      </c>
      <c r="E158" t="str">
        <f>IF(Sheet1!B226="","",IF(LEN(Sheet1!S226)=8,"",Sheet1!C226))</f>
        <v/>
      </c>
      <c r="F158" t="str">
        <f>IF(A158="","",IF(Sheet1!$B$4="","",Sheet1!$B$4))</f>
        <v/>
      </c>
    </row>
    <row r="159" spans="1:6" x14ac:dyDescent="0.3">
      <c r="A159" t="str">
        <f>IF(Sheet1!B227="","",IF(LEN(Sheet1!S227)=8,"",Sheet1!$H$4))</f>
        <v/>
      </c>
      <c r="B159" s="1" t="str">
        <f>IF(Sheet1!B227="","",IF(LEN(Sheet1!S227)=8,"",Sheet1!B227))</f>
        <v/>
      </c>
      <c r="C159" t="str">
        <f>IF(Sheet1!B227="","",IF(LEN(Sheet1!S227)&gt;8,Sheet1!S227,""))</f>
        <v/>
      </c>
      <c r="D159" t="str">
        <f>IF(Sheet1!B227="","",IF(LEN(Sheet1!S227)&lt;5,Sheet1!S227,""))</f>
        <v/>
      </c>
      <c r="E159" t="str">
        <f>IF(Sheet1!B227="","",IF(LEN(Sheet1!S227)=8,"",Sheet1!C227))</f>
        <v/>
      </c>
      <c r="F159" t="str">
        <f>IF(A159="","",IF(Sheet1!$B$4="","",Sheet1!$B$4))</f>
        <v/>
      </c>
    </row>
    <row r="160" spans="1:6" x14ac:dyDescent="0.3">
      <c r="A160" t="str">
        <f>IF(Sheet1!B228="","",IF(LEN(Sheet1!S228)=8,"",Sheet1!$H$4))</f>
        <v/>
      </c>
      <c r="B160" s="1" t="str">
        <f>IF(Sheet1!B228="","",IF(LEN(Sheet1!S228)=8,"",Sheet1!B228))</f>
        <v/>
      </c>
      <c r="C160" t="str">
        <f>IF(Sheet1!B228="","",IF(LEN(Sheet1!S228)&gt;8,Sheet1!S228,""))</f>
        <v/>
      </c>
      <c r="D160" t="str">
        <f>IF(Sheet1!B228="","",IF(LEN(Sheet1!S228)&lt;5,Sheet1!S228,""))</f>
        <v/>
      </c>
      <c r="E160" t="str">
        <f>IF(Sheet1!B228="","",IF(LEN(Sheet1!S228)=8,"",Sheet1!C228))</f>
        <v/>
      </c>
      <c r="F160" t="str">
        <f>IF(A160="","",IF(Sheet1!$B$4="","",Sheet1!$B$4))</f>
        <v/>
      </c>
    </row>
    <row r="161" spans="1:6" x14ac:dyDescent="0.3">
      <c r="A161" t="str">
        <f>IF(Sheet1!B229="","",IF(LEN(Sheet1!S229)=8,"",Sheet1!$H$4))</f>
        <v/>
      </c>
      <c r="B161" s="1" t="str">
        <f>IF(Sheet1!B229="","",IF(LEN(Sheet1!S229)=8,"",Sheet1!B229))</f>
        <v/>
      </c>
      <c r="C161" t="str">
        <f>IF(Sheet1!B229="","",IF(LEN(Sheet1!S229)&gt;8,Sheet1!S229,""))</f>
        <v/>
      </c>
      <c r="D161" t="str">
        <f>IF(Sheet1!B229="","",IF(LEN(Sheet1!S229)&lt;5,Sheet1!S229,""))</f>
        <v/>
      </c>
      <c r="E161" t="str">
        <f>IF(Sheet1!B229="","",IF(LEN(Sheet1!S229)=8,"",Sheet1!C229))</f>
        <v/>
      </c>
      <c r="F161" t="str">
        <f>IF(A161="","",IF(Sheet1!$B$4="","",Sheet1!$B$4))</f>
        <v/>
      </c>
    </row>
    <row r="162" spans="1:6" x14ac:dyDescent="0.3">
      <c r="A162" t="str">
        <f>IF(Sheet1!B245="","",IF(LEN(Sheet1!S245)=8,"",Sheet1!$H$4))</f>
        <v/>
      </c>
      <c r="B162" s="1" t="str">
        <f>IF(Sheet1!B245="","",IF(LEN(Sheet1!S245)=8,"",Sheet1!B245))</f>
        <v/>
      </c>
      <c r="C162" t="str">
        <f>IF(Sheet1!B245="","",IF(LEN(Sheet1!S245)&gt;8,Sheet1!S245,""))</f>
        <v/>
      </c>
      <c r="D162" t="str">
        <f>IF(Sheet1!B245="","",IF(LEN(Sheet1!S245)&lt;5,Sheet1!S245,""))</f>
        <v/>
      </c>
      <c r="E162" t="str">
        <f>IF(Sheet1!B245="","",IF(LEN(Sheet1!S245)=8,"",Sheet1!C245))</f>
        <v/>
      </c>
      <c r="F162" t="str">
        <f>IF(A162="","",IF(Sheet1!$B$4="","",Sheet1!$B$4))</f>
        <v/>
      </c>
    </row>
    <row r="163" spans="1:6" x14ac:dyDescent="0.3">
      <c r="A163" t="str">
        <f>IF(Sheet1!B246="","",IF(LEN(Sheet1!S246)=8,"",Sheet1!$H$4))</f>
        <v/>
      </c>
      <c r="B163" s="1" t="str">
        <f>IF(Sheet1!B246="","",IF(LEN(Sheet1!S246)=8,"",Sheet1!B246))</f>
        <v/>
      </c>
      <c r="C163" t="str">
        <f>IF(Sheet1!B246="","",IF(LEN(Sheet1!S246)&gt;8,Sheet1!S246,""))</f>
        <v/>
      </c>
      <c r="D163" t="str">
        <f>IF(Sheet1!B246="","",IF(LEN(Sheet1!S246)&lt;5,Sheet1!S246,""))</f>
        <v/>
      </c>
      <c r="E163" t="str">
        <f>IF(Sheet1!B246="","",IF(LEN(Sheet1!S246)=8,"",Sheet1!C246))</f>
        <v/>
      </c>
      <c r="F163" t="str">
        <f>IF(A163="","",IF(Sheet1!$B$4="","",Sheet1!$B$4))</f>
        <v/>
      </c>
    </row>
    <row r="164" spans="1:6" x14ac:dyDescent="0.3">
      <c r="A164" t="str">
        <f>IF(Sheet1!B247="","",IF(LEN(Sheet1!S247)=8,"",Sheet1!$H$4))</f>
        <v/>
      </c>
      <c r="B164" s="1" t="str">
        <f>IF(Sheet1!B247="","",IF(LEN(Sheet1!S247)=8,"",Sheet1!B247))</f>
        <v/>
      </c>
      <c r="C164" t="str">
        <f>IF(Sheet1!B247="","",IF(LEN(Sheet1!S247)&gt;8,Sheet1!S247,""))</f>
        <v/>
      </c>
      <c r="D164" t="str">
        <f>IF(Sheet1!B247="","",IF(LEN(Sheet1!S247)&lt;5,Sheet1!S247,""))</f>
        <v/>
      </c>
      <c r="E164" t="str">
        <f>IF(Sheet1!B247="","",IF(LEN(Sheet1!S247)=8,"",Sheet1!C247))</f>
        <v/>
      </c>
      <c r="F164" t="str">
        <f>IF(A164="","",IF(Sheet1!$B$4="","",Sheet1!$B$4))</f>
        <v/>
      </c>
    </row>
    <row r="165" spans="1:6" x14ac:dyDescent="0.3">
      <c r="A165" t="str">
        <f>IF(Sheet1!B248="","",IF(LEN(Sheet1!S248)=8,"",Sheet1!$H$4))</f>
        <v/>
      </c>
      <c r="B165" s="1" t="str">
        <f>IF(Sheet1!B248="","",IF(LEN(Sheet1!S248)=8,"",Sheet1!B248))</f>
        <v/>
      </c>
      <c r="C165" t="str">
        <f>IF(Sheet1!B248="","",IF(LEN(Sheet1!S248)&gt;8,Sheet1!S248,""))</f>
        <v/>
      </c>
      <c r="D165" t="str">
        <f>IF(Sheet1!B248="","",IF(LEN(Sheet1!S248)&lt;5,Sheet1!S248,""))</f>
        <v/>
      </c>
      <c r="E165" t="str">
        <f>IF(Sheet1!B248="","",IF(LEN(Sheet1!S248)=8,"",Sheet1!C248))</f>
        <v/>
      </c>
      <c r="F165" t="str">
        <f>IF(A165="","",IF(Sheet1!$B$4="","",Sheet1!$B$4))</f>
        <v/>
      </c>
    </row>
    <row r="166" spans="1:6" x14ac:dyDescent="0.3">
      <c r="A166" t="str">
        <f>IF(Sheet1!B249="","",IF(LEN(Sheet1!S249)=8,"",Sheet1!$H$4))</f>
        <v/>
      </c>
      <c r="B166" s="1" t="str">
        <f>IF(Sheet1!B249="","",IF(LEN(Sheet1!S249)=8,"",Sheet1!B249))</f>
        <v/>
      </c>
      <c r="C166" t="str">
        <f>IF(Sheet1!B249="","",IF(LEN(Sheet1!S249)&gt;8,Sheet1!S249,""))</f>
        <v/>
      </c>
      <c r="D166" t="str">
        <f>IF(Sheet1!B249="","",IF(LEN(Sheet1!S249)&lt;5,Sheet1!S249,""))</f>
        <v/>
      </c>
      <c r="E166" t="str">
        <f>IF(Sheet1!B249="","",IF(LEN(Sheet1!S249)=8,"",Sheet1!C249))</f>
        <v/>
      </c>
      <c r="F166" t="str">
        <f>IF(A166="","",IF(Sheet1!$B$4="","",Sheet1!$B$4))</f>
        <v/>
      </c>
    </row>
    <row r="167" spans="1:6" x14ac:dyDescent="0.3">
      <c r="A167" t="str">
        <f>IF(Sheet1!B250="","",IF(LEN(Sheet1!S250)=8,"",Sheet1!$H$4))</f>
        <v/>
      </c>
      <c r="B167" s="1" t="str">
        <f>IF(Sheet1!B250="","",IF(LEN(Sheet1!S250)=8,"",Sheet1!B250))</f>
        <v/>
      </c>
      <c r="C167" t="str">
        <f>IF(Sheet1!B250="","",IF(LEN(Sheet1!S250)&gt;8,Sheet1!S250,""))</f>
        <v/>
      </c>
      <c r="D167" t="str">
        <f>IF(Sheet1!B250="","",IF(LEN(Sheet1!S250)&lt;5,Sheet1!S250,""))</f>
        <v/>
      </c>
      <c r="E167" t="str">
        <f>IF(Sheet1!B250="","",IF(LEN(Sheet1!S250)=8,"",Sheet1!C250))</f>
        <v/>
      </c>
      <c r="F167" t="str">
        <f>IF(A167="","",IF(Sheet1!$B$4="","",Sheet1!$B$4))</f>
        <v/>
      </c>
    </row>
    <row r="168" spans="1:6" x14ac:dyDescent="0.3">
      <c r="A168" t="str">
        <f>IF(Sheet1!B251="","",IF(LEN(Sheet1!S251)=8,"",Sheet1!$H$4))</f>
        <v/>
      </c>
      <c r="B168" s="1" t="str">
        <f>IF(Sheet1!B251="","",IF(LEN(Sheet1!S251)=8,"",Sheet1!B251))</f>
        <v/>
      </c>
      <c r="C168" t="str">
        <f>IF(Sheet1!B251="","",IF(LEN(Sheet1!S251)&gt;8,Sheet1!S251,""))</f>
        <v/>
      </c>
      <c r="D168" t="str">
        <f>IF(Sheet1!B251="","",IF(LEN(Sheet1!S251)&lt;5,Sheet1!S251,""))</f>
        <v/>
      </c>
      <c r="E168" t="str">
        <f>IF(Sheet1!B251="","",IF(LEN(Sheet1!S251)=8,"",Sheet1!C251))</f>
        <v/>
      </c>
      <c r="F168" t="str">
        <f>IF(A168="","",IF(Sheet1!$B$4="","",Sheet1!$B$4))</f>
        <v/>
      </c>
    </row>
    <row r="169" spans="1:6" x14ac:dyDescent="0.3">
      <c r="A169" t="str">
        <f>IF(Sheet1!B252="","",IF(LEN(Sheet1!S252)=8,"",Sheet1!$H$4))</f>
        <v/>
      </c>
      <c r="B169" s="1" t="str">
        <f>IF(Sheet1!B252="","",IF(LEN(Sheet1!S252)=8,"",Sheet1!B252))</f>
        <v/>
      </c>
      <c r="C169" t="str">
        <f>IF(Sheet1!B252="","",IF(LEN(Sheet1!S252)&gt;8,Sheet1!S252,""))</f>
        <v/>
      </c>
      <c r="D169" t="str">
        <f>IF(Sheet1!B252="","",IF(LEN(Sheet1!S252)&lt;5,Sheet1!S252,""))</f>
        <v/>
      </c>
      <c r="E169" t="str">
        <f>IF(Sheet1!B252="","",IF(LEN(Sheet1!S252)=8,"",Sheet1!C252))</f>
        <v/>
      </c>
      <c r="F169" t="str">
        <f>IF(A169="","",IF(Sheet1!$B$4="","",Sheet1!$B$4))</f>
        <v/>
      </c>
    </row>
    <row r="170" spans="1:6" x14ac:dyDescent="0.3">
      <c r="A170" t="str">
        <f>IF(Sheet1!B253="","",IF(LEN(Sheet1!S253)=8,"",Sheet1!$H$4))</f>
        <v/>
      </c>
      <c r="B170" s="1" t="str">
        <f>IF(Sheet1!B253="","",IF(LEN(Sheet1!S253)=8,"",Sheet1!B253))</f>
        <v/>
      </c>
      <c r="C170" t="str">
        <f>IF(Sheet1!B253="","",IF(LEN(Sheet1!S253)&gt;8,Sheet1!S253,""))</f>
        <v/>
      </c>
      <c r="D170" t="str">
        <f>IF(Sheet1!B253="","",IF(LEN(Sheet1!S253)&lt;5,Sheet1!S253,""))</f>
        <v/>
      </c>
      <c r="E170" t="str">
        <f>IF(Sheet1!B253="","",IF(LEN(Sheet1!S253)=8,"",Sheet1!C253))</f>
        <v/>
      </c>
      <c r="F170" t="str">
        <f>IF(A170="","",IF(Sheet1!$B$4="","",Sheet1!$B$4))</f>
        <v/>
      </c>
    </row>
    <row r="171" spans="1:6" x14ac:dyDescent="0.3">
      <c r="A171" t="str">
        <f>IF(Sheet1!B254="","",IF(LEN(Sheet1!S254)=8,"",Sheet1!$H$4))</f>
        <v/>
      </c>
      <c r="B171" s="1" t="str">
        <f>IF(Sheet1!B254="","",IF(LEN(Sheet1!S254)=8,"",Sheet1!B254))</f>
        <v/>
      </c>
      <c r="C171" t="str">
        <f>IF(Sheet1!B254="","",IF(LEN(Sheet1!S254)&gt;8,Sheet1!S254,""))</f>
        <v/>
      </c>
      <c r="D171" t="str">
        <f>IF(Sheet1!B254="","",IF(LEN(Sheet1!S254)&lt;5,Sheet1!S254,""))</f>
        <v/>
      </c>
      <c r="E171" t="str">
        <f>IF(Sheet1!B254="","",IF(LEN(Sheet1!S254)=8,"",Sheet1!C254))</f>
        <v/>
      </c>
      <c r="F171" t="str">
        <f>IF(A171="","",IF(Sheet1!$B$4="","",Sheet1!$B$4))</f>
        <v/>
      </c>
    </row>
    <row r="172" spans="1:6" x14ac:dyDescent="0.3">
      <c r="A172" t="str">
        <f>IF(Sheet1!B255="","",IF(LEN(Sheet1!S255)=8,"",Sheet1!$H$4))</f>
        <v/>
      </c>
      <c r="B172" s="1" t="str">
        <f>IF(Sheet1!B255="","",IF(LEN(Sheet1!S255)=8,"",Sheet1!B255))</f>
        <v/>
      </c>
      <c r="C172" t="str">
        <f>IF(Sheet1!B255="","",IF(LEN(Sheet1!S255)&gt;8,Sheet1!S255,""))</f>
        <v/>
      </c>
      <c r="D172" t="str">
        <f>IF(Sheet1!B255="","",IF(LEN(Sheet1!S255)&lt;5,Sheet1!S255,""))</f>
        <v/>
      </c>
      <c r="E172" t="str">
        <f>IF(Sheet1!B255="","",IF(LEN(Sheet1!S255)=8,"",Sheet1!C255))</f>
        <v/>
      </c>
      <c r="F172" t="str">
        <f>IF(A172="","",IF(Sheet1!$B$4="","",Sheet1!$B$4))</f>
        <v/>
      </c>
    </row>
    <row r="173" spans="1:6" x14ac:dyDescent="0.3">
      <c r="A173" t="str">
        <f>IF(Sheet1!B256="","",IF(LEN(Sheet1!S256)=8,"",Sheet1!$H$4))</f>
        <v/>
      </c>
      <c r="B173" s="1" t="str">
        <f>IF(Sheet1!B256="","",IF(LEN(Sheet1!S256)=8,"",Sheet1!B256))</f>
        <v/>
      </c>
      <c r="C173" t="str">
        <f>IF(Sheet1!B256="","",IF(LEN(Sheet1!S256)&gt;8,Sheet1!S256,""))</f>
        <v/>
      </c>
      <c r="D173" t="str">
        <f>IF(Sheet1!B256="","",IF(LEN(Sheet1!S256)&lt;5,Sheet1!S256,""))</f>
        <v/>
      </c>
      <c r="E173" t="str">
        <f>IF(Sheet1!B256="","",IF(LEN(Sheet1!S256)=8,"",Sheet1!C256))</f>
        <v/>
      </c>
      <c r="F173" t="str">
        <f>IF(A173="","",IF(Sheet1!$B$4="","",Sheet1!$B$4))</f>
        <v/>
      </c>
    </row>
    <row r="174" spans="1:6" x14ac:dyDescent="0.3">
      <c r="A174" t="str">
        <f>IF(Sheet1!B257="","",IF(LEN(Sheet1!S257)=8,"",Sheet1!$H$4))</f>
        <v/>
      </c>
      <c r="B174" s="1" t="str">
        <f>IF(Sheet1!B257="","",IF(LEN(Sheet1!S257)=8,"",Sheet1!B257))</f>
        <v/>
      </c>
      <c r="C174" t="str">
        <f>IF(Sheet1!B257="","",IF(LEN(Sheet1!S257)&gt;8,Sheet1!S257,""))</f>
        <v/>
      </c>
      <c r="D174" t="str">
        <f>IF(Sheet1!B257="","",IF(LEN(Sheet1!S257)&lt;5,Sheet1!S257,""))</f>
        <v/>
      </c>
      <c r="E174" t="str">
        <f>IF(Sheet1!B257="","",IF(LEN(Sheet1!S257)=8,"",Sheet1!C257))</f>
        <v/>
      </c>
      <c r="F174" t="str">
        <f>IF(A174="","",IF(Sheet1!$B$4="","",Sheet1!$B$4))</f>
        <v/>
      </c>
    </row>
    <row r="175" spans="1:6" x14ac:dyDescent="0.3">
      <c r="A175" t="str">
        <f>IF(Sheet1!B258="","",IF(LEN(Sheet1!S258)=8,"",Sheet1!$H$4))</f>
        <v/>
      </c>
      <c r="B175" s="1" t="str">
        <f>IF(Sheet1!B258="","",IF(LEN(Sheet1!S258)=8,"",Sheet1!B258))</f>
        <v/>
      </c>
      <c r="C175" t="str">
        <f>IF(Sheet1!B258="","",IF(LEN(Sheet1!S258)&gt;8,Sheet1!S258,""))</f>
        <v/>
      </c>
      <c r="D175" t="str">
        <f>IF(Sheet1!B258="","",IF(LEN(Sheet1!S258)&lt;5,Sheet1!S258,""))</f>
        <v/>
      </c>
      <c r="E175" t="str">
        <f>IF(Sheet1!B258="","",IF(LEN(Sheet1!S258)=8,"",Sheet1!C258))</f>
        <v/>
      </c>
      <c r="F175" t="str">
        <f>IF(A175="","",IF(Sheet1!$B$4="","",Sheet1!$B$4))</f>
        <v/>
      </c>
    </row>
    <row r="176" spans="1:6" x14ac:dyDescent="0.3">
      <c r="A176" t="str">
        <f>IF(Sheet1!B259="","",IF(LEN(Sheet1!S259)=8,"",Sheet1!$H$4))</f>
        <v/>
      </c>
      <c r="B176" s="1" t="str">
        <f>IF(Sheet1!B259="","",IF(LEN(Sheet1!S259)=8,"",Sheet1!B259))</f>
        <v/>
      </c>
      <c r="C176" t="str">
        <f>IF(Sheet1!B259="","",IF(LEN(Sheet1!S259)&gt;8,Sheet1!S259,""))</f>
        <v/>
      </c>
      <c r="D176" t="str">
        <f>IF(Sheet1!B259="","",IF(LEN(Sheet1!S259)&lt;5,Sheet1!S259,""))</f>
        <v/>
      </c>
      <c r="E176" t="str">
        <f>IF(Sheet1!B259="","",IF(LEN(Sheet1!S259)=8,"",Sheet1!C259))</f>
        <v/>
      </c>
      <c r="F176" t="str">
        <f>IF(A176="","",IF(Sheet1!$B$4="","",Sheet1!$B$4))</f>
        <v/>
      </c>
    </row>
    <row r="177" spans="1:6" x14ac:dyDescent="0.3">
      <c r="A177" t="str">
        <f>IF(Sheet1!B260="","",IF(LEN(Sheet1!S260)=8,"",Sheet1!$H$4))</f>
        <v/>
      </c>
      <c r="B177" s="1" t="str">
        <f>IF(Sheet1!B260="","",IF(LEN(Sheet1!S260)=8,"",Sheet1!B260))</f>
        <v/>
      </c>
      <c r="C177" t="str">
        <f>IF(Sheet1!B260="","",IF(LEN(Sheet1!S260)&gt;8,Sheet1!S260,""))</f>
        <v/>
      </c>
      <c r="D177" t="str">
        <f>IF(Sheet1!B260="","",IF(LEN(Sheet1!S260)&lt;5,Sheet1!S260,""))</f>
        <v/>
      </c>
      <c r="E177" t="str">
        <f>IF(Sheet1!B260="","",IF(LEN(Sheet1!S260)=8,"",Sheet1!C260))</f>
        <v/>
      </c>
      <c r="F177" t="str">
        <f>IF(A177="","",IF(Sheet1!$B$4="","",Sheet1!$B$4))</f>
        <v/>
      </c>
    </row>
    <row r="178" spans="1:6" x14ac:dyDescent="0.3">
      <c r="A178" t="str">
        <f>IF(Sheet1!B261="","",IF(LEN(Sheet1!S261)=8,"",Sheet1!$H$4))</f>
        <v/>
      </c>
      <c r="B178" s="1" t="str">
        <f>IF(Sheet1!B261="","",IF(LEN(Sheet1!S261)=8,"",Sheet1!B261))</f>
        <v/>
      </c>
      <c r="C178" t="str">
        <f>IF(Sheet1!B261="","",IF(LEN(Sheet1!S261)&gt;8,Sheet1!S261,""))</f>
        <v/>
      </c>
      <c r="D178" t="str">
        <f>IF(Sheet1!B261="","",IF(LEN(Sheet1!S261)&lt;5,Sheet1!S261,""))</f>
        <v/>
      </c>
      <c r="E178" t="str">
        <f>IF(Sheet1!B261="","",IF(LEN(Sheet1!S261)=8,"",Sheet1!C261))</f>
        <v/>
      </c>
      <c r="F178" t="str">
        <f>IF(A178="","",IF(Sheet1!$B$4="","",Sheet1!$B$4))</f>
        <v/>
      </c>
    </row>
    <row r="179" spans="1:6" x14ac:dyDescent="0.3">
      <c r="A179" t="str">
        <f>IF(Sheet1!B262="","",IF(LEN(Sheet1!S262)=8,"",Sheet1!$H$4))</f>
        <v/>
      </c>
      <c r="B179" s="1" t="str">
        <f>IF(Sheet1!B262="","",IF(LEN(Sheet1!S262)=8,"",Sheet1!B262))</f>
        <v/>
      </c>
      <c r="C179" t="str">
        <f>IF(Sheet1!B262="","",IF(LEN(Sheet1!S262)&gt;8,Sheet1!S262,""))</f>
        <v/>
      </c>
      <c r="D179" t="str">
        <f>IF(Sheet1!B262="","",IF(LEN(Sheet1!S262)&lt;5,Sheet1!S262,""))</f>
        <v/>
      </c>
      <c r="E179" t="str">
        <f>IF(Sheet1!B262="","",IF(LEN(Sheet1!S262)=8,"",Sheet1!C262))</f>
        <v/>
      </c>
      <c r="F179" t="str">
        <f>IF(A179="","",IF(Sheet1!$B$4="","",Sheet1!$B$4))</f>
        <v/>
      </c>
    </row>
    <row r="180" spans="1:6" x14ac:dyDescent="0.3">
      <c r="A180" t="str">
        <f>IF(Sheet1!B263="","",IF(LEN(Sheet1!S263)=8,"",Sheet1!$H$4))</f>
        <v/>
      </c>
      <c r="B180" s="1" t="str">
        <f>IF(Sheet1!B263="","",IF(LEN(Sheet1!S263)=8,"",Sheet1!B263))</f>
        <v/>
      </c>
      <c r="C180" t="str">
        <f>IF(Sheet1!B263="","",IF(LEN(Sheet1!S263)&gt;8,Sheet1!S263,""))</f>
        <v/>
      </c>
      <c r="D180" t="str">
        <f>IF(Sheet1!B263="","",IF(LEN(Sheet1!S263)&lt;5,Sheet1!S263,""))</f>
        <v/>
      </c>
      <c r="E180" t="str">
        <f>IF(Sheet1!B263="","",IF(LEN(Sheet1!S263)=8,"",Sheet1!C263))</f>
        <v/>
      </c>
      <c r="F180" t="str">
        <f>IF(A180="","",IF(Sheet1!$B$4="","",Sheet1!$B$4))</f>
        <v/>
      </c>
    </row>
    <row r="181" spans="1:6" x14ac:dyDescent="0.3">
      <c r="A181" t="str">
        <f>IF(Sheet1!B264="","",IF(LEN(Sheet1!S264)=8,"",Sheet1!$H$4))</f>
        <v/>
      </c>
      <c r="B181" s="1" t="str">
        <f>IF(Sheet1!B264="","",IF(LEN(Sheet1!S264)=8,"",Sheet1!B264))</f>
        <v/>
      </c>
      <c r="C181" t="str">
        <f>IF(Sheet1!B264="","",IF(LEN(Sheet1!S264)&gt;8,Sheet1!S264,""))</f>
        <v/>
      </c>
      <c r="D181" t="str">
        <f>IF(Sheet1!B264="","",IF(LEN(Sheet1!S264)&lt;5,Sheet1!S264,""))</f>
        <v/>
      </c>
      <c r="E181" t="str">
        <f>IF(Sheet1!B264="","",IF(LEN(Sheet1!S264)=8,"",Sheet1!C264))</f>
        <v/>
      </c>
      <c r="F181" t="str">
        <f>IF(A181="","",IF(Sheet1!$B$4="","",Sheet1!$B$4))</f>
        <v/>
      </c>
    </row>
    <row r="182" spans="1:6" x14ac:dyDescent="0.3">
      <c r="A182" t="str">
        <f>IF(Sheet1!B265="","",IF(LEN(Sheet1!S265)=8,"",Sheet1!$H$4))</f>
        <v/>
      </c>
      <c r="B182" s="1" t="str">
        <f>IF(Sheet1!B265="","",IF(LEN(Sheet1!S265)=8,"",Sheet1!B265))</f>
        <v/>
      </c>
      <c r="C182" t="str">
        <f>IF(Sheet1!B265="","",IF(LEN(Sheet1!S265)&gt;8,Sheet1!S265,""))</f>
        <v/>
      </c>
      <c r="D182" t="str">
        <f>IF(Sheet1!B265="","",IF(LEN(Sheet1!S265)&lt;5,Sheet1!S265,""))</f>
        <v/>
      </c>
      <c r="E182" t="str">
        <f>IF(Sheet1!B265="","",IF(LEN(Sheet1!S265)=8,"",Sheet1!C265))</f>
        <v/>
      </c>
      <c r="F182" t="str">
        <f>IF(A182="","",IF(Sheet1!$B$4="","",Sheet1!$B$4))</f>
        <v/>
      </c>
    </row>
    <row r="183" spans="1:6" x14ac:dyDescent="0.3">
      <c r="A183" t="str">
        <f>IF(Sheet1!B266="","",IF(LEN(Sheet1!S266)=8,"",Sheet1!$H$4))</f>
        <v/>
      </c>
      <c r="B183" s="1" t="str">
        <f>IF(Sheet1!B266="","",IF(LEN(Sheet1!S266)=8,"",Sheet1!B266))</f>
        <v/>
      </c>
      <c r="C183" t="str">
        <f>IF(Sheet1!B266="","",IF(LEN(Sheet1!S266)&gt;8,Sheet1!S266,""))</f>
        <v/>
      </c>
      <c r="D183" t="str">
        <f>IF(Sheet1!B266="","",IF(LEN(Sheet1!S266)&lt;5,Sheet1!S266,""))</f>
        <v/>
      </c>
      <c r="E183" t="str">
        <f>IF(Sheet1!B266="","",IF(LEN(Sheet1!S266)=8,"",Sheet1!C266))</f>
        <v/>
      </c>
      <c r="F183" t="str">
        <f>IF(A183="","",IF(Sheet1!$B$4="","",Sheet1!$B$4))</f>
        <v/>
      </c>
    </row>
    <row r="184" spans="1:6" x14ac:dyDescent="0.3">
      <c r="A184" t="str">
        <f>IF(Sheet1!B267="","",IF(LEN(Sheet1!S267)=8,"",Sheet1!$H$4))</f>
        <v/>
      </c>
      <c r="B184" s="1" t="str">
        <f>IF(Sheet1!B267="","",IF(LEN(Sheet1!S267)=8,"",Sheet1!B267))</f>
        <v/>
      </c>
      <c r="C184" t="str">
        <f>IF(Sheet1!B267="","",IF(LEN(Sheet1!S267)&gt;8,Sheet1!S267,""))</f>
        <v/>
      </c>
      <c r="D184" t="str">
        <f>IF(Sheet1!B267="","",IF(LEN(Sheet1!S267)&lt;5,Sheet1!S267,""))</f>
        <v/>
      </c>
      <c r="E184" t="str">
        <f>IF(Sheet1!B267="","",IF(LEN(Sheet1!S267)=8,"",Sheet1!C267))</f>
        <v/>
      </c>
      <c r="F184" t="str">
        <f>IF(A184="","",IF(Sheet1!$B$4="","",Sheet1!$B$4))</f>
        <v/>
      </c>
    </row>
    <row r="185" spans="1:6" x14ac:dyDescent="0.3">
      <c r="A185" t="str">
        <f>IF(Sheet1!B268="","",IF(LEN(Sheet1!S268)=8,"",Sheet1!$H$4))</f>
        <v/>
      </c>
      <c r="B185" s="1" t="str">
        <f>IF(Sheet1!B268="","",IF(LEN(Sheet1!S268)=8,"",Sheet1!B268))</f>
        <v/>
      </c>
      <c r="C185" t="str">
        <f>IF(Sheet1!B268="","",IF(LEN(Sheet1!S268)&gt;8,Sheet1!S268,""))</f>
        <v/>
      </c>
      <c r="D185" t="str">
        <f>IF(Sheet1!B268="","",IF(LEN(Sheet1!S268)&lt;5,Sheet1!S268,""))</f>
        <v/>
      </c>
      <c r="E185" t="str">
        <f>IF(Sheet1!B268="","",IF(LEN(Sheet1!S268)=8,"",Sheet1!C268))</f>
        <v/>
      </c>
      <c r="F185" t="str">
        <f>IF(A185="","",IF(Sheet1!$B$4="","",Sheet1!$B$4))</f>
        <v/>
      </c>
    </row>
    <row r="186" spans="1:6" x14ac:dyDescent="0.3">
      <c r="A186" t="str">
        <f>IF(Sheet1!B269="","",IF(LEN(Sheet1!S269)=8,"",Sheet1!$H$4))</f>
        <v/>
      </c>
      <c r="B186" s="1" t="str">
        <f>IF(Sheet1!B269="","",IF(LEN(Sheet1!S269)=8,"",Sheet1!B269))</f>
        <v/>
      </c>
      <c r="C186" t="str">
        <f>IF(Sheet1!B269="","",IF(LEN(Sheet1!S269)&gt;8,Sheet1!S269,""))</f>
        <v/>
      </c>
      <c r="D186" t="str">
        <f>IF(Sheet1!B269="","",IF(LEN(Sheet1!S269)&lt;5,Sheet1!S269,""))</f>
        <v/>
      </c>
      <c r="E186" t="str">
        <f>IF(Sheet1!B269="","",IF(LEN(Sheet1!S269)=8,"",Sheet1!C269))</f>
        <v/>
      </c>
      <c r="F186" t="str">
        <f>IF(A186="","",IF(Sheet1!$B$4="","",Sheet1!$B$4))</f>
        <v/>
      </c>
    </row>
    <row r="187" spans="1:6" x14ac:dyDescent="0.3">
      <c r="A187" t="str">
        <f>IF(Sheet1!B270="","",IF(LEN(Sheet1!S270)=8,"",Sheet1!$H$4))</f>
        <v/>
      </c>
      <c r="B187" s="1" t="str">
        <f>IF(Sheet1!B270="","",IF(LEN(Sheet1!S270)=8,"",Sheet1!B270))</f>
        <v/>
      </c>
      <c r="C187" t="str">
        <f>IF(Sheet1!B270="","",IF(LEN(Sheet1!S270)&gt;8,Sheet1!S270,""))</f>
        <v/>
      </c>
      <c r="D187" t="str">
        <f>IF(Sheet1!B270="","",IF(LEN(Sheet1!S270)&lt;5,Sheet1!S270,""))</f>
        <v/>
      </c>
      <c r="E187" t="str">
        <f>IF(Sheet1!B270="","",IF(LEN(Sheet1!S270)=8,"",Sheet1!C270))</f>
        <v/>
      </c>
      <c r="F187" t="str">
        <f>IF(A187="","",IF(Sheet1!$B$4="","",Sheet1!$B$4))</f>
        <v/>
      </c>
    </row>
    <row r="188" spans="1:6" x14ac:dyDescent="0.3">
      <c r="A188" t="str">
        <f>IF(Sheet1!B271="","",IF(LEN(Sheet1!S271)=8,"",Sheet1!$H$4))</f>
        <v/>
      </c>
      <c r="B188" s="1" t="str">
        <f>IF(Sheet1!B271="","",IF(LEN(Sheet1!S271)=8,"",Sheet1!B271))</f>
        <v/>
      </c>
      <c r="C188" t="str">
        <f>IF(Sheet1!B271="","",IF(LEN(Sheet1!S271)&gt;8,Sheet1!S271,""))</f>
        <v/>
      </c>
      <c r="D188" t="str">
        <f>IF(Sheet1!B271="","",IF(LEN(Sheet1!S271)&lt;5,Sheet1!S271,""))</f>
        <v/>
      </c>
      <c r="E188" t="str">
        <f>IF(Sheet1!B271="","",IF(LEN(Sheet1!S271)=8,"",Sheet1!C271))</f>
        <v/>
      </c>
      <c r="F188" t="str">
        <f>IF(A188="","",IF(Sheet1!$B$4="","",Sheet1!$B$4))</f>
        <v/>
      </c>
    </row>
    <row r="189" spans="1:6" x14ac:dyDescent="0.3">
      <c r="A189" t="str">
        <f>IF(Sheet1!B272="","",IF(LEN(Sheet1!S272)=8,"",Sheet1!$H$4))</f>
        <v/>
      </c>
      <c r="B189" s="1" t="str">
        <f>IF(Sheet1!B272="","",IF(LEN(Sheet1!S272)=8,"",Sheet1!B272))</f>
        <v/>
      </c>
      <c r="C189" t="str">
        <f>IF(Sheet1!B272="","",IF(LEN(Sheet1!S272)&gt;8,Sheet1!S272,""))</f>
        <v/>
      </c>
      <c r="D189" t="str">
        <f>IF(Sheet1!B272="","",IF(LEN(Sheet1!S272)&lt;5,Sheet1!S272,""))</f>
        <v/>
      </c>
      <c r="E189" t="str">
        <f>IF(Sheet1!B272="","",IF(LEN(Sheet1!S272)=8,"",Sheet1!C272))</f>
        <v/>
      </c>
      <c r="F189" t="str">
        <f>IF(A189="","",IF(Sheet1!$B$4="","",Sheet1!$B$4))</f>
        <v/>
      </c>
    </row>
    <row r="190" spans="1:6" x14ac:dyDescent="0.3">
      <c r="A190" t="str">
        <f>IF(Sheet1!B273="","",IF(LEN(Sheet1!S273)=8,"",Sheet1!$H$4))</f>
        <v/>
      </c>
      <c r="B190" s="1" t="str">
        <f>IF(Sheet1!B273="","",IF(LEN(Sheet1!S273)=8,"",Sheet1!B273))</f>
        <v/>
      </c>
      <c r="C190" t="str">
        <f>IF(Sheet1!B273="","",IF(LEN(Sheet1!S273)&gt;8,Sheet1!S273,""))</f>
        <v/>
      </c>
      <c r="D190" t="str">
        <f>IF(Sheet1!B273="","",IF(LEN(Sheet1!S273)&lt;5,Sheet1!S273,""))</f>
        <v/>
      </c>
      <c r="E190" t="str">
        <f>IF(Sheet1!B273="","",IF(LEN(Sheet1!S273)=8,"",Sheet1!C273))</f>
        <v/>
      </c>
      <c r="F190" t="str">
        <f>IF(A190="","",IF(Sheet1!$B$4="","",Sheet1!$B$4))</f>
        <v/>
      </c>
    </row>
    <row r="191" spans="1:6" x14ac:dyDescent="0.3">
      <c r="A191" t="str">
        <f>IF(Sheet1!B274="","",IF(LEN(Sheet1!S274)=8,"",Sheet1!$H$4))</f>
        <v/>
      </c>
      <c r="B191" s="1" t="str">
        <f>IF(Sheet1!B274="","",IF(LEN(Sheet1!S274)=8,"",Sheet1!B274))</f>
        <v/>
      </c>
      <c r="C191" t="str">
        <f>IF(Sheet1!B274="","",IF(LEN(Sheet1!S274)&gt;8,Sheet1!S274,""))</f>
        <v/>
      </c>
      <c r="D191" t="str">
        <f>IF(Sheet1!B274="","",IF(LEN(Sheet1!S274)&lt;5,Sheet1!S274,""))</f>
        <v/>
      </c>
      <c r="E191" t="str">
        <f>IF(Sheet1!B274="","",IF(LEN(Sheet1!S274)=8,"",Sheet1!C274))</f>
        <v/>
      </c>
      <c r="F191" t="str">
        <f>IF(A191="","",IF(Sheet1!$B$4="","",Sheet1!$B$4))</f>
        <v/>
      </c>
    </row>
    <row r="192" spans="1:6" x14ac:dyDescent="0.3">
      <c r="A192" t="str">
        <f>IF(Sheet1!B275="","",IF(LEN(Sheet1!S275)=8,"",Sheet1!$H$4))</f>
        <v/>
      </c>
      <c r="B192" s="1" t="str">
        <f>IF(Sheet1!B275="","",IF(LEN(Sheet1!S275)=8,"",Sheet1!B275))</f>
        <v/>
      </c>
      <c r="C192" t="str">
        <f>IF(Sheet1!B275="","",IF(LEN(Sheet1!S275)&gt;8,Sheet1!S275,""))</f>
        <v/>
      </c>
      <c r="D192" t="str">
        <f>IF(Sheet1!B275="","",IF(LEN(Sheet1!S275)&lt;5,Sheet1!S275,""))</f>
        <v/>
      </c>
      <c r="E192" t="str">
        <f>IF(Sheet1!B275="","",IF(LEN(Sheet1!S275)=8,"",Sheet1!C275))</f>
        <v/>
      </c>
      <c r="F192" t="str">
        <f>IF(A192="","",IF(Sheet1!$B$4="","",Sheet1!$B$4))</f>
        <v/>
      </c>
    </row>
    <row r="193" spans="1:6" x14ac:dyDescent="0.3">
      <c r="A193" t="str">
        <f>IF(Sheet1!B276="","",IF(LEN(Sheet1!S276)=8,"",Sheet1!$H$4))</f>
        <v/>
      </c>
      <c r="B193" s="1" t="str">
        <f>IF(Sheet1!B276="","",IF(LEN(Sheet1!S276)=8,"",Sheet1!B276))</f>
        <v/>
      </c>
      <c r="C193" t="str">
        <f>IF(Sheet1!B276="","",IF(LEN(Sheet1!S276)&gt;8,Sheet1!S276,""))</f>
        <v/>
      </c>
      <c r="D193" t="str">
        <f>IF(Sheet1!B276="","",IF(LEN(Sheet1!S276)&lt;5,Sheet1!S276,""))</f>
        <v/>
      </c>
      <c r="E193" t="str">
        <f>IF(Sheet1!B276="","",IF(LEN(Sheet1!S276)=8,"",Sheet1!C276))</f>
        <v/>
      </c>
      <c r="F193" t="str">
        <f>IF(A193="","",IF(Sheet1!$B$4="","",Sheet1!$B$4))</f>
        <v/>
      </c>
    </row>
    <row r="194" spans="1:6" x14ac:dyDescent="0.3">
      <c r="A194" t="str">
        <f>IF(Sheet1!B292="","",IF(LEN(Sheet1!S292)=8,"",Sheet1!$H$4))</f>
        <v/>
      </c>
      <c r="B194" s="1" t="str">
        <f>IF(Sheet1!B292="","",IF(LEN(Sheet1!S292)=8,"",Sheet1!B292))</f>
        <v/>
      </c>
      <c r="C194" t="str">
        <f>IF(Sheet1!B292="","",IF(LEN(Sheet1!S292)&gt;8,Sheet1!S292,""))</f>
        <v/>
      </c>
      <c r="D194" t="str">
        <f>IF(Sheet1!B292="","",IF(LEN(Sheet1!S292)&lt;5,Sheet1!S292,""))</f>
        <v/>
      </c>
      <c r="E194" t="str">
        <f>IF(Sheet1!B292="","",IF(LEN(Sheet1!S292)=8,"",Sheet1!C292))</f>
        <v/>
      </c>
      <c r="F194" t="str">
        <f>IF(A194="","",IF(Sheet1!$B$4="","",Sheet1!$B$4))</f>
        <v/>
      </c>
    </row>
    <row r="195" spans="1:6" x14ac:dyDescent="0.3">
      <c r="A195" t="str">
        <f>IF(Sheet1!B293="","",IF(LEN(Sheet1!S293)=8,"",Sheet1!$H$4))</f>
        <v/>
      </c>
      <c r="B195" s="1" t="str">
        <f>IF(Sheet1!B293="","",IF(LEN(Sheet1!S293)=8,"",Sheet1!B293))</f>
        <v/>
      </c>
      <c r="C195" t="str">
        <f>IF(Sheet1!B293="","",IF(LEN(Sheet1!S293)&gt;8,Sheet1!S293,""))</f>
        <v/>
      </c>
      <c r="D195" t="str">
        <f>IF(Sheet1!B293="","",IF(LEN(Sheet1!S293)&lt;5,Sheet1!S293,""))</f>
        <v/>
      </c>
      <c r="E195" t="str">
        <f>IF(Sheet1!B293="","",IF(LEN(Sheet1!S293)=8,"",Sheet1!C293))</f>
        <v/>
      </c>
      <c r="F195" t="str">
        <f>IF(A195="","",IF(Sheet1!$B$4="","",Sheet1!$B$4))</f>
        <v/>
      </c>
    </row>
    <row r="196" spans="1:6" x14ac:dyDescent="0.3">
      <c r="A196" t="str">
        <f>IF(Sheet1!B294="","",IF(LEN(Sheet1!S294)=8,"",Sheet1!$H$4))</f>
        <v/>
      </c>
      <c r="B196" s="1" t="str">
        <f>IF(Sheet1!B294="","",IF(LEN(Sheet1!S294)=8,"",Sheet1!B294))</f>
        <v/>
      </c>
      <c r="C196" t="str">
        <f>IF(Sheet1!B294="","",IF(LEN(Sheet1!S294)&gt;8,Sheet1!S294,""))</f>
        <v/>
      </c>
      <c r="D196" t="str">
        <f>IF(Sheet1!B294="","",IF(LEN(Sheet1!S294)&lt;5,Sheet1!S294,""))</f>
        <v/>
      </c>
      <c r="E196" t="str">
        <f>IF(Sheet1!B294="","",IF(LEN(Sheet1!S294)=8,"",Sheet1!C294))</f>
        <v/>
      </c>
      <c r="F196" t="str">
        <f>IF(A196="","",IF(Sheet1!$B$4="","",Sheet1!$B$4))</f>
        <v/>
      </c>
    </row>
    <row r="197" spans="1:6" x14ac:dyDescent="0.3">
      <c r="A197" t="str">
        <f>IF(Sheet1!B295="","",IF(LEN(Sheet1!S295)=8,"",Sheet1!$H$4))</f>
        <v/>
      </c>
      <c r="B197" s="1" t="str">
        <f>IF(Sheet1!B295="","",IF(LEN(Sheet1!S295)=8,"",Sheet1!B295))</f>
        <v/>
      </c>
      <c r="C197" t="str">
        <f>IF(Sheet1!B295="","",IF(LEN(Sheet1!S295)&gt;8,Sheet1!S295,""))</f>
        <v/>
      </c>
      <c r="D197" t="str">
        <f>IF(Sheet1!B295="","",IF(LEN(Sheet1!S295)&lt;5,Sheet1!S295,""))</f>
        <v/>
      </c>
      <c r="E197" t="str">
        <f>IF(Sheet1!B295="","",IF(LEN(Sheet1!S295)=8,"",Sheet1!C295))</f>
        <v/>
      </c>
      <c r="F197" t="str">
        <f>IF(A197="","",IF(Sheet1!$B$4="","",Sheet1!$B$4))</f>
        <v/>
      </c>
    </row>
    <row r="198" spans="1:6" x14ac:dyDescent="0.3">
      <c r="A198" t="str">
        <f>IF(Sheet1!B296="","",IF(LEN(Sheet1!S296)=8,"",Sheet1!$H$4))</f>
        <v/>
      </c>
      <c r="B198" s="1" t="str">
        <f>IF(Sheet1!B296="","",IF(LEN(Sheet1!S296)=8,"",Sheet1!B296))</f>
        <v/>
      </c>
      <c r="C198" t="str">
        <f>IF(Sheet1!B296="","",IF(LEN(Sheet1!S296)&gt;8,Sheet1!S296,""))</f>
        <v/>
      </c>
      <c r="D198" t="str">
        <f>IF(Sheet1!B296="","",IF(LEN(Sheet1!S296)&lt;5,Sheet1!S296,""))</f>
        <v/>
      </c>
      <c r="E198" t="str">
        <f>IF(Sheet1!B296="","",IF(LEN(Sheet1!S296)=8,"",Sheet1!C296))</f>
        <v/>
      </c>
      <c r="F198" t="str">
        <f>IF(A198="","",IF(Sheet1!$B$4="","",Sheet1!$B$4))</f>
        <v/>
      </c>
    </row>
    <row r="199" spans="1:6" x14ac:dyDescent="0.3">
      <c r="A199" t="str">
        <f>IF(Sheet1!B297="","",IF(LEN(Sheet1!S297)=8,"",Sheet1!$H$4))</f>
        <v/>
      </c>
      <c r="B199" s="1" t="str">
        <f>IF(Sheet1!B297="","",IF(LEN(Sheet1!S297)=8,"",Sheet1!B297))</f>
        <v/>
      </c>
      <c r="C199" t="str">
        <f>IF(Sheet1!B297="","",IF(LEN(Sheet1!S297)&gt;8,Sheet1!S297,""))</f>
        <v/>
      </c>
      <c r="D199" t="str">
        <f>IF(Sheet1!B297="","",IF(LEN(Sheet1!S297)&lt;5,Sheet1!S297,""))</f>
        <v/>
      </c>
      <c r="E199" t="str">
        <f>IF(Sheet1!B297="","",IF(LEN(Sheet1!S297)=8,"",Sheet1!C297))</f>
        <v/>
      </c>
      <c r="F199" t="str">
        <f>IF(A199="","",IF(Sheet1!$B$4="","",Sheet1!$B$4))</f>
        <v/>
      </c>
    </row>
    <row r="200" spans="1:6" x14ac:dyDescent="0.3">
      <c r="A200" t="str">
        <f>IF(Sheet1!B298="","",IF(LEN(Sheet1!S298)=8,"",Sheet1!$H$4))</f>
        <v/>
      </c>
      <c r="B200" s="1" t="str">
        <f>IF(Sheet1!B298="","",IF(LEN(Sheet1!S298)=8,"",Sheet1!B298))</f>
        <v/>
      </c>
      <c r="C200" t="str">
        <f>IF(Sheet1!B298="","",IF(LEN(Sheet1!S298)&gt;8,Sheet1!S298,""))</f>
        <v/>
      </c>
      <c r="D200" t="str">
        <f>IF(Sheet1!B298="","",IF(LEN(Sheet1!S298)&lt;5,Sheet1!S298,""))</f>
        <v/>
      </c>
      <c r="E200" t="str">
        <f>IF(Sheet1!B298="","",IF(LEN(Sheet1!S298)=8,"",Sheet1!C298))</f>
        <v/>
      </c>
      <c r="F200" t="str">
        <f>IF(A200="","",IF(Sheet1!$B$4="","",Sheet1!$B$4))</f>
        <v/>
      </c>
    </row>
    <row r="201" spans="1:6" x14ac:dyDescent="0.3">
      <c r="A201" t="str">
        <f>IF(Sheet1!B299="","",IF(LEN(Sheet1!S299)=8,"",Sheet1!$H$4))</f>
        <v/>
      </c>
      <c r="B201" s="1" t="str">
        <f>IF(Sheet1!B299="","",IF(LEN(Sheet1!S299)=8,"",Sheet1!B299))</f>
        <v/>
      </c>
      <c r="C201" t="str">
        <f>IF(Sheet1!B299="","",IF(LEN(Sheet1!S299)&gt;8,Sheet1!S299,""))</f>
        <v/>
      </c>
      <c r="D201" t="str">
        <f>IF(Sheet1!B299="","",IF(LEN(Sheet1!S299)&lt;5,Sheet1!S299,""))</f>
        <v/>
      </c>
      <c r="E201" t="str">
        <f>IF(Sheet1!B299="","",IF(LEN(Sheet1!S299)=8,"",Sheet1!C299))</f>
        <v/>
      </c>
      <c r="F201" t="str">
        <f>IF(A201="","",IF(Sheet1!$B$4="","",Sheet1!$B$4))</f>
        <v/>
      </c>
    </row>
    <row r="202" spans="1:6" x14ac:dyDescent="0.3">
      <c r="A202" t="str">
        <f>IF(Sheet1!B300="","",IF(LEN(Sheet1!S300)=8,"",Sheet1!$H$4))</f>
        <v/>
      </c>
      <c r="B202" s="1" t="str">
        <f>IF(Sheet1!B300="","",IF(LEN(Sheet1!S300)=8,"",Sheet1!B300))</f>
        <v/>
      </c>
      <c r="C202" t="str">
        <f>IF(Sheet1!B300="","",IF(LEN(Sheet1!S300)&gt;8,Sheet1!S300,""))</f>
        <v/>
      </c>
      <c r="D202" t="str">
        <f>IF(Sheet1!B300="","",IF(LEN(Sheet1!S300)&lt;5,Sheet1!S300,""))</f>
        <v/>
      </c>
      <c r="E202" t="str">
        <f>IF(Sheet1!B300="","",IF(LEN(Sheet1!S300)=8,"",Sheet1!C300))</f>
        <v/>
      </c>
      <c r="F202" t="str">
        <f>IF(A202="","",IF(Sheet1!$B$4="","",Sheet1!$B$4))</f>
        <v/>
      </c>
    </row>
    <row r="203" spans="1:6" x14ac:dyDescent="0.3">
      <c r="A203" t="str">
        <f>IF(Sheet1!B301="","",IF(LEN(Sheet1!S301)=8,"",Sheet1!$H$4))</f>
        <v/>
      </c>
      <c r="B203" s="1" t="str">
        <f>IF(Sheet1!B301="","",IF(LEN(Sheet1!S301)=8,"",Sheet1!B301))</f>
        <v/>
      </c>
      <c r="C203" t="str">
        <f>IF(Sheet1!B301="","",IF(LEN(Sheet1!S301)&gt;8,Sheet1!S301,""))</f>
        <v/>
      </c>
      <c r="D203" t="str">
        <f>IF(Sheet1!B301="","",IF(LEN(Sheet1!S301)&lt;5,Sheet1!S301,""))</f>
        <v/>
      </c>
      <c r="E203" t="str">
        <f>IF(Sheet1!B301="","",IF(LEN(Sheet1!S301)=8,"",Sheet1!C301))</f>
        <v/>
      </c>
      <c r="F203" t="str">
        <f>IF(A203="","",IF(Sheet1!$B$4="","",Sheet1!$B$4))</f>
        <v/>
      </c>
    </row>
    <row r="204" spans="1:6" x14ac:dyDescent="0.3">
      <c r="A204" t="str">
        <f>IF(Sheet1!B302="","",IF(LEN(Sheet1!S302)=8,"",Sheet1!$H$4))</f>
        <v/>
      </c>
      <c r="B204" s="1" t="str">
        <f>IF(Sheet1!B302="","",IF(LEN(Sheet1!S302)=8,"",Sheet1!B302))</f>
        <v/>
      </c>
      <c r="C204" t="str">
        <f>IF(Sheet1!B302="","",IF(LEN(Sheet1!S302)&gt;8,Sheet1!S302,""))</f>
        <v/>
      </c>
      <c r="D204" t="str">
        <f>IF(Sheet1!B302="","",IF(LEN(Sheet1!S302)&lt;5,Sheet1!S302,""))</f>
        <v/>
      </c>
      <c r="E204" t="str">
        <f>IF(Sheet1!B302="","",IF(LEN(Sheet1!S302)=8,"",Sheet1!C302))</f>
        <v/>
      </c>
      <c r="F204" t="str">
        <f>IF(A204="","",IF(Sheet1!$B$4="","",Sheet1!$B$4))</f>
        <v/>
      </c>
    </row>
    <row r="205" spans="1:6" x14ac:dyDescent="0.3">
      <c r="A205" t="str">
        <f>IF(Sheet1!B303="","",IF(LEN(Sheet1!S303)=8,"",Sheet1!$H$4))</f>
        <v/>
      </c>
      <c r="B205" s="1" t="str">
        <f>IF(Sheet1!B303="","",IF(LEN(Sheet1!S303)=8,"",Sheet1!B303))</f>
        <v/>
      </c>
      <c r="C205" t="str">
        <f>IF(Sheet1!B303="","",IF(LEN(Sheet1!S303)&gt;8,Sheet1!S303,""))</f>
        <v/>
      </c>
      <c r="D205" t="str">
        <f>IF(Sheet1!B303="","",IF(LEN(Sheet1!S303)&lt;5,Sheet1!S303,""))</f>
        <v/>
      </c>
      <c r="E205" t="str">
        <f>IF(Sheet1!B303="","",IF(LEN(Sheet1!S303)=8,"",Sheet1!C303))</f>
        <v/>
      </c>
      <c r="F205" t="str">
        <f>IF(A205="","",IF(Sheet1!$B$4="","",Sheet1!$B$4))</f>
        <v/>
      </c>
    </row>
    <row r="206" spans="1:6" x14ac:dyDescent="0.3">
      <c r="A206" t="str">
        <f>IF(Sheet1!B304="","",IF(LEN(Sheet1!S304)=8,"",Sheet1!$H$4))</f>
        <v/>
      </c>
      <c r="B206" s="1" t="str">
        <f>IF(Sheet1!B304="","",IF(LEN(Sheet1!S304)=8,"",Sheet1!B304))</f>
        <v/>
      </c>
      <c r="C206" t="str">
        <f>IF(Sheet1!B304="","",IF(LEN(Sheet1!S304)&gt;8,Sheet1!S304,""))</f>
        <v/>
      </c>
      <c r="D206" t="str">
        <f>IF(Sheet1!B304="","",IF(LEN(Sheet1!S304)&lt;5,Sheet1!S304,""))</f>
        <v/>
      </c>
      <c r="E206" t="str">
        <f>IF(Sheet1!B304="","",IF(LEN(Sheet1!S304)=8,"",Sheet1!C304))</f>
        <v/>
      </c>
      <c r="F206" t="str">
        <f>IF(A206="","",IF(Sheet1!$B$4="","",Sheet1!$B$4))</f>
        <v/>
      </c>
    </row>
    <row r="207" spans="1:6" x14ac:dyDescent="0.3">
      <c r="A207" t="str">
        <f>IF(Sheet1!B305="","",IF(LEN(Sheet1!S305)=8,"",Sheet1!$H$4))</f>
        <v/>
      </c>
      <c r="B207" s="1" t="str">
        <f>IF(Sheet1!B305="","",IF(LEN(Sheet1!S305)=8,"",Sheet1!B305))</f>
        <v/>
      </c>
      <c r="C207" t="str">
        <f>IF(Sheet1!B305="","",IF(LEN(Sheet1!S305)&gt;8,Sheet1!S305,""))</f>
        <v/>
      </c>
      <c r="D207" t="str">
        <f>IF(Sheet1!B305="","",IF(LEN(Sheet1!S305)&lt;5,Sheet1!S305,""))</f>
        <v/>
      </c>
      <c r="E207" t="str">
        <f>IF(Sheet1!B305="","",IF(LEN(Sheet1!S305)=8,"",Sheet1!C305))</f>
        <v/>
      </c>
      <c r="F207" t="str">
        <f>IF(A207="","",IF(Sheet1!$B$4="","",Sheet1!$B$4))</f>
        <v/>
      </c>
    </row>
    <row r="208" spans="1:6" x14ac:dyDescent="0.3">
      <c r="A208" t="str">
        <f>IF(Sheet1!B306="","",IF(LEN(Sheet1!S306)=8,"",Sheet1!$H$4))</f>
        <v/>
      </c>
      <c r="B208" s="1" t="str">
        <f>IF(Sheet1!B306="","",IF(LEN(Sheet1!S306)=8,"",Sheet1!B306))</f>
        <v/>
      </c>
      <c r="C208" t="str">
        <f>IF(Sheet1!B306="","",IF(LEN(Sheet1!S306)&gt;8,Sheet1!S306,""))</f>
        <v/>
      </c>
      <c r="D208" t="str">
        <f>IF(Sheet1!B306="","",IF(LEN(Sheet1!S306)&lt;5,Sheet1!S306,""))</f>
        <v/>
      </c>
      <c r="E208" t="str">
        <f>IF(Sheet1!B306="","",IF(LEN(Sheet1!S306)=8,"",Sheet1!C306))</f>
        <v/>
      </c>
      <c r="F208" t="str">
        <f>IF(A208="","",IF(Sheet1!$B$4="","",Sheet1!$B$4))</f>
        <v/>
      </c>
    </row>
    <row r="209" spans="1:6" x14ac:dyDescent="0.3">
      <c r="A209" t="str">
        <f>IF(Sheet1!B307="","",IF(LEN(Sheet1!S307)=8,"",Sheet1!$H$4))</f>
        <v/>
      </c>
      <c r="B209" s="1" t="str">
        <f>IF(Sheet1!B307="","",IF(LEN(Sheet1!S307)=8,"",Sheet1!B307))</f>
        <v/>
      </c>
      <c r="C209" t="str">
        <f>IF(Sheet1!B307="","",IF(LEN(Sheet1!S307)&gt;8,Sheet1!S307,""))</f>
        <v/>
      </c>
      <c r="D209" t="str">
        <f>IF(Sheet1!B307="","",IF(LEN(Sheet1!S307)&lt;5,Sheet1!S307,""))</f>
        <v/>
      </c>
      <c r="E209" t="str">
        <f>IF(Sheet1!B307="","",IF(LEN(Sheet1!S307)=8,"",Sheet1!C307))</f>
        <v/>
      </c>
      <c r="F209" t="str">
        <f>IF(A209="","",IF(Sheet1!$B$4="","",Sheet1!$B$4))</f>
        <v/>
      </c>
    </row>
    <row r="210" spans="1:6" x14ac:dyDescent="0.3">
      <c r="A210" t="str">
        <f>IF(Sheet1!B308="","",IF(LEN(Sheet1!S308)=8,"",Sheet1!$H$4))</f>
        <v/>
      </c>
      <c r="B210" s="1" t="str">
        <f>IF(Sheet1!B308="","",IF(LEN(Sheet1!S308)=8,"",Sheet1!B308))</f>
        <v/>
      </c>
      <c r="C210" t="str">
        <f>IF(Sheet1!B308="","",IF(LEN(Sheet1!S308)&gt;8,Sheet1!S308,""))</f>
        <v/>
      </c>
      <c r="D210" t="str">
        <f>IF(Sheet1!B308="","",IF(LEN(Sheet1!S308)&lt;5,Sheet1!S308,""))</f>
        <v/>
      </c>
      <c r="E210" t="str">
        <f>IF(Sheet1!B308="","",IF(LEN(Sheet1!S308)=8,"",Sheet1!C308))</f>
        <v/>
      </c>
      <c r="F210" t="str">
        <f>IF(A210="","",IF(Sheet1!$B$4="","",Sheet1!$B$4))</f>
        <v/>
      </c>
    </row>
    <row r="211" spans="1:6" x14ac:dyDescent="0.3">
      <c r="A211" t="str">
        <f>IF(Sheet1!B309="","",IF(LEN(Sheet1!S309)=8,"",Sheet1!$H$4))</f>
        <v/>
      </c>
      <c r="B211" s="1" t="str">
        <f>IF(Sheet1!B309="","",IF(LEN(Sheet1!S309)=8,"",Sheet1!B309))</f>
        <v/>
      </c>
      <c r="C211" t="str">
        <f>IF(Sheet1!B309="","",IF(LEN(Sheet1!S309)&gt;8,Sheet1!S309,""))</f>
        <v/>
      </c>
      <c r="D211" t="str">
        <f>IF(Sheet1!B309="","",IF(LEN(Sheet1!S309)&lt;5,Sheet1!S309,""))</f>
        <v/>
      </c>
      <c r="E211" t="str">
        <f>IF(Sheet1!B309="","",IF(LEN(Sheet1!S309)=8,"",Sheet1!C309))</f>
        <v/>
      </c>
      <c r="F211" t="str">
        <f>IF(A211="","",IF(Sheet1!$B$4="","",Sheet1!$B$4))</f>
        <v/>
      </c>
    </row>
    <row r="212" spans="1:6" x14ac:dyDescent="0.3">
      <c r="A212" t="str">
        <f>IF(Sheet1!B310="","",IF(LEN(Sheet1!S310)=8,"",Sheet1!$H$4))</f>
        <v/>
      </c>
      <c r="B212" s="1" t="str">
        <f>IF(Sheet1!B310="","",IF(LEN(Sheet1!S310)=8,"",Sheet1!B310))</f>
        <v/>
      </c>
      <c r="C212" t="str">
        <f>IF(Sheet1!B310="","",IF(LEN(Sheet1!S310)&gt;8,Sheet1!S310,""))</f>
        <v/>
      </c>
      <c r="D212" t="str">
        <f>IF(Sheet1!B310="","",IF(LEN(Sheet1!S310)&lt;5,Sheet1!S310,""))</f>
        <v/>
      </c>
      <c r="E212" t="str">
        <f>IF(Sheet1!B310="","",IF(LEN(Sheet1!S310)=8,"",Sheet1!C310))</f>
        <v/>
      </c>
      <c r="F212" t="str">
        <f>IF(A212="","",IF(Sheet1!$B$4="","",Sheet1!$B$4))</f>
        <v/>
      </c>
    </row>
    <row r="213" spans="1:6" x14ac:dyDescent="0.3">
      <c r="A213" t="str">
        <f>IF(Sheet1!B311="","",IF(LEN(Sheet1!S311)=8,"",Sheet1!$H$4))</f>
        <v/>
      </c>
      <c r="B213" s="1" t="str">
        <f>IF(Sheet1!B311="","",IF(LEN(Sheet1!S311)=8,"",Sheet1!B311))</f>
        <v/>
      </c>
      <c r="C213" t="str">
        <f>IF(Sheet1!B311="","",IF(LEN(Sheet1!S311)&gt;8,Sheet1!S311,""))</f>
        <v/>
      </c>
      <c r="D213" t="str">
        <f>IF(Sheet1!B311="","",IF(LEN(Sheet1!S311)&lt;5,Sheet1!S311,""))</f>
        <v/>
      </c>
      <c r="E213" t="str">
        <f>IF(Sheet1!B311="","",IF(LEN(Sheet1!S311)=8,"",Sheet1!C311))</f>
        <v/>
      </c>
      <c r="F213" t="str">
        <f>IF(A213="","",IF(Sheet1!$B$4="","",Sheet1!$B$4))</f>
        <v/>
      </c>
    </row>
    <row r="214" spans="1:6" x14ac:dyDescent="0.3">
      <c r="A214" t="str">
        <f>IF(Sheet1!B312="","",IF(LEN(Sheet1!S312)=8,"",Sheet1!$H$4))</f>
        <v/>
      </c>
      <c r="B214" s="1" t="str">
        <f>IF(Sheet1!B312="","",IF(LEN(Sheet1!S312)=8,"",Sheet1!B312))</f>
        <v/>
      </c>
      <c r="C214" t="str">
        <f>IF(Sheet1!B312="","",IF(LEN(Sheet1!S312)&gt;8,Sheet1!S312,""))</f>
        <v/>
      </c>
      <c r="D214" t="str">
        <f>IF(Sheet1!B312="","",IF(LEN(Sheet1!S312)&lt;5,Sheet1!S312,""))</f>
        <v/>
      </c>
      <c r="E214" t="str">
        <f>IF(Sheet1!B312="","",IF(LEN(Sheet1!S312)=8,"",Sheet1!C312))</f>
        <v/>
      </c>
      <c r="F214" t="str">
        <f>IF(A214="","",IF(Sheet1!$B$4="","",Sheet1!$B$4))</f>
        <v/>
      </c>
    </row>
    <row r="215" spans="1:6" x14ac:dyDescent="0.3">
      <c r="A215" t="str">
        <f>IF(Sheet1!B313="","",IF(LEN(Sheet1!S313)=8,"",Sheet1!$H$4))</f>
        <v/>
      </c>
      <c r="B215" s="1" t="str">
        <f>IF(Sheet1!B313="","",IF(LEN(Sheet1!S313)=8,"",Sheet1!B313))</f>
        <v/>
      </c>
      <c r="C215" t="str">
        <f>IF(Sheet1!B313="","",IF(LEN(Sheet1!S313)&gt;8,Sheet1!S313,""))</f>
        <v/>
      </c>
      <c r="D215" t="str">
        <f>IF(Sheet1!B313="","",IF(LEN(Sheet1!S313)&lt;5,Sheet1!S313,""))</f>
        <v/>
      </c>
      <c r="E215" t="str">
        <f>IF(Sheet1!B313="","",IF(LEN(Sheet1!S313)=8,"",Sheet1!C313))</f>
        <v/>
      </c>
      <c r="F215" t="str">
        <f>IF(A215="","",IF(Sheet1!$B$4="","",Sheet1!$B$4))</f>
        <v/>
      </c>
    </row>
    <row r="216" spans="1:6" x14ac:dyDescent="0.3">
      <c r="A216" t="str">
        <f>IF(Sheet1!B314="","",IF(LEN(Sheet1!S314)=8,"",Sheet1!$H$4))</f>
        <v/>
      </c>
      <c r="B216" s="1" t="str">
        <f>IF(Sheet1!B314="","",IF(LEN(Sheet1!S314)=8,"",Sheet1!B314))</f>
        <v/>
      </c>
      <c r="C216" t="str">
        <f>IF(Sheet1!B314="","",IF(LEN(Sheet1!S314)&gt;8,Sheet1!S314,""))</f>
        <v/>
      </c>
      <c r="D216" t="str">
        <f>IF(Sheet1!B314="","",IF(LEN(Sheet1!S314)&lt;5,Sheet1!S314,""))</f>
        <v/>
      </c>
      <c r="E216" t="str">
        <f>IF(Sheet1!B314="","",IF(LEN(Sheet1!S314)=8,"",Sheet1!C314))</f>
        <v/>
      </c>
      <c r="F216" t="str">
        <f>IF(A216="","",IF(Sheet1!$B$4="","",Sheet1!$B$4))</f>
        <v/>
      </c>
    </row>
    <row r="217" spans="1:6" x14ac:dyDescent="0.3">
      <c r="A217" t="str">
        <f>IF(Sheet1!B315="","",IF(LEN(Sheet1!S315)=8,"",Sheet1!$H$4))</f>
        <v/>
      </c>
      <c r="B217" s="1" t="str">
        <f>IF(Sheet1!B315="","",IF(LEN(Sheet1!S315)=8,"",Sheet1!B315))</f>
        <v/>
      </c>
      <c r="C217" t="str">
        <f>IF(Sheet1!B315="","",IF(LEN(Sheet1!S315)&gt;8,Sheet1!S315,""))</f>
        <v/>
      </c>
      <c r="D217" t="str">
        <f>IF(Sheet1!B315="","",IF(LEN(Sheet1!S315)&lt;5,Sheet1!S315,""))</f>
        <v/>
      </c>
      <c r="E217" t="str">
        <f>IF(Sheet1!B315="","",IF(LEN(Sheet1!S315)=8,"",Sheet1!C315))</f>
        <v/>
      </c>
      <c r="F217" t="str">
        <f>IF(A217="","",IF(Sheet1!$B$4="","",Sheet1!$B$4))</f>
        <v/>
      </c>
    </row>
    <row r="218" spans="1:6" x14ac:dyDescent="0.3">
      <c r="A218" t="str">
        <f>IF(Sheet1!B316="","",IF(LEN(Sheet1!S316)=8,"",Sheet1!$H$4))</f>
        <v/>
      </c>
      <c r="B218" s="1" t="str">
        <f>IF(Sheet1!B316="","",IF(LEN(Sheet1!S316)=8,"",Sheet1!B316))</f>
        <v/>
      </c>
      <c r="C218" t="str">
        <f>IF(Sheet1!B316="","",IF(LEN(Sheet1!S316)&gt;8,Sheet1!S316,""))</f>
        <v/>
      </c>
      <c r="D218" t="str">
        <f>IF(Sheet1!B316="","",IF(LEN(Sheet1!S316)&lt;5,Sheet1!S316,""))</f>
        <v/>
      </c>
      <c r="E218" t="str">
        <f>IF(Sheet1!B316="","",IF(LEN(Sheet1!S316)=8,"",Sheet1!C316))</f>
        <v/>
      </c>
      <c r="F218" t="str">
        <f>IF(A218="","",IF(Sheet1!$B$4="","",Sheet1!$B$4))</f>
        <v/>
      </c>
    </row>
    <row r="219" spans="1:6" x14ac:dyDescent="0.3">
      <c r="A219" t="str">
        <f>IF(Sheet1!B317="","",IF(LEN(Sheet1!S317)=8,"",Sheet1!$H$4))</f>
        <v/>
      </c>
      <c r="B219" s="1" t="str">
        <f>IF(Sheet1!B317="","",IF(LEN(Sheet1!S317)=8,"",Sheet1!B317))</f>
        <v/>
      </c>
      <c r="C219" t="str">
        <f>IF(Sheet1!B317="","",IF(LEN(Sheet1!S317)&gt;8,Sheet1!S317,""))</f>
        <v/>
      </c>
      <c r="D219" t="str">
        <f>IF(Sheet1!B317="","",IF(LEN(Sheet1!S317)&lt;5,Sheet1!S317,""))</f>
        <v/>
      </c>
      <c r="E219" t="str">
        <f>IF(Sheet1!B317="","",IF(LEN(Sheet1!S317)=8,"",Sheet1!C317))</f>
        <v/>
      </c>
      <c r="F219" t="str">
        <f>IF(A219="","",IF(Sheet1!$B$4="","",Sheet1!$B$4))</f>
        <v/>
      </c>
    </row>
    <row r="220" spans="1:6" x14ac:dyDescent="0.3">
      <c r="A220" t="str">
        <f>IF(Sheet1!B318="","",IF(LEN(Sheet1!S318)=8,"",Sheet1!$H$4))</f>
        <v/>
      </c>
      <c r="B220" s="1" t="str">
        <f>IF(Sheet1!B318="","",IF(LEN(Sheet1!S318)=8,"",Sheet1!B318))</f>
        <v/>
      </c>
      <c r="C220" t="str">
        <f>IF(Sheet1!B318="","",IF(LEN(Sheet1!S318)&gt;8,Sheet1!S318,""))</f>
        <v/>
      </c>
      <c r="D220" t="str">
        <f>IF(Sheet1!B318="","",IF(LEN(Sheet1!S318)&lt;5,Sheet1!S318,""))</f>
        <v/>
      </c>
      <c r="E220" t="str">
        <f>IF(Sheet1!B318="","",IF(LEN(Sheet1!S318)=8,"",Sheet1!C318))</f>
        <v/>
      </c>
      <c r="F220" t="str">
        <f>IF(A220="","",IF(Sheet1!$B$4="","",Sheet1!$B$4))</f>
        <v/>
      </c>
    </row>
    <row r="221" spans="1:6" x14ac:dyDescent="0.3">
      <c r="A221" t="str">
        <f>IF(Sheet1!B319="","",IF(LEN(Sheet1!S319)=8,"",Sheet1!$H$4))</f>
        <v/>
      </c>
      <c r="B221" s="1" t="str">
        <f>IF(Sheet1!B319="","",IF(LEN(Sheet1!S319)=8,"",Sheet1!B319))</f>
        <v/>
      </c>
      <c r="C221" t="str">
        <f>IF(Sheet1!B319="","",IF(LEN(Sheet1!S319)&gt;8,Sheet1!S319,""))</f>
        <v/>
      </c>
      <c r="D221" t="str">
        <f>IF(Sheet1!B319="","",IF(LEN(Sheet1!S319)&lt;5,Sheet1!S319,""))</f>
        <v/>
      </c>
      <c r="E221" t="str">
        <f>IF(Sheet1!B319="","",IF(LEN(Sheet1!S319)=8,"",Sheet1!C319))</f>
        <v/>
      </c>
      <c r="F221" t="str">
        <f>IF(A221="","",IF(Sheet1!$B$4="","",Sheet1!$B$4))</f>
        <v/>
      </c>
    </row>
    <row r="222" spans="1:6" x14ac:dyDescent="0.3">
      <c r="A222" t="str">
        <f>IF(Sheet1!B320="","",IF(LEN(Sheet1!S320)=8,"",Sheet1!$H$4))</f>
        <v/>
      </c>
      <c r="B222" s="1" t="str">
        <f>IF(Sheet1!B320="","",IF(LEN(Sheet1!S320)=8,"",Sheet1!B320))</f>
        <v/>
      </c>
      <c r="C222" t="str">
        <f>IF(Sheet1!B320="","",IF(LEN(Sheet1!S320)&gt;8,Sheet1!S320,""))</f>
        <v/>
      </c>
      <c r="D222" t="str">
        <f>IF(Sheet1!B320="","",IF(LEN(Sheet1!S320)&lt;5,Sheet1!S320,""))</f>
        <v/>
      </c>
      <c r="E222" t="str">
        <f>IF(Sheet1!B320="","",IF(LEN(Sheet1!S320)=8,"",Sheet1!C320))</f>
        <v/>
      </c>
      <c r="F222" t="str">
        <f>IF(A222="","",IF(Sheet1!$B$4="","",Sheet1!$B$4))</f>
        <v/>
      </c>
    </row>
    <row r="223" spans="1:6" x14ac:dyDescent="0.3">
      <c r="A223" t="str">
        <f>IF(Sheet1!B321="","",IF(LEN(Sheet1!S321)=8,"",Sheet1!$H$4))</f>
        <v/>
      </c>
      <c r="B223" s="1" t="str">
        <f>IF(Sheet1!B321="","",IF(LEN(Sheet1!S321)=8,"",Sheet1!B321))</f>
        <v/>
      </c>
      <c r="C223" t="str">
        <f>IF(Sheet1!B321="","",IF(LEN(Sheet1!S321)&gt;8,Sheet1!S321,""))</f>
        <v/>
      </c>
      <c r="D223" t="str">
        <f>IF(Sheet1!B321="","",IF(LEN(Sheet1!S321)&lt;5,Sheet1!S321,""))</f>
        <v/>
      </c>
      <c r="E223" t="str">
        <f>IF(Sheet1!B321="","",IF(LEN(Sheet1!S321)=8,"",Sheet1!C321))</f>
        <v/>
      </c>
      <c r="F223" t="str">
        <f>IF(A223="","",IF(Sheet1!$B$4="","",Sheet1!$B$4))</f>
        <v/>
      </c>
    </row>
    <row r="224" spans="1:6" x14ac:dyDescent="0.3">
      <c r="A224" t="str">
        <f>IF(Sheet1!B322="","",IF(LEN(Sheet1!S322)=8,"",Sheet1!$H$4))</f>
        <v/>
      </c>
      <c r="B224" s="1" t="str">
        <f>IF(Sheet1!B322="","",IF(LEN(Sheet1!S322)=8,"",Sheet1!B322))</f>
        <v/>
      </c>
      <c r="C224" t="str">
        <f>IF(Sheet1!B322="","",IF(LEN(Sheet1!S322)&gt;8,Sheet1!S322,""))</f>
        <v/>
      </c>
      <c r="D224" t="str">
        <f>IF(Sheet1!B322="","",IF(LEN(Sheet1!S322)&lt;5,Sheet1!S322,""))</f>
        <v/>
      </c>
      <c r="E224" t="str">
        <f>IF(Sheet1!B322="","",IF(LEN(Sheet1!S322)=8,"",Sheet1!C322))</f>
        <v/>
      </c>
      <c r="F224" t="str">
        <f>IF(A224="","",IF(Sheet1!$B$4="","",Sheet1!$B$4))</f>
        <v/>
      </c>
    </row>
    <row r="225" spans="1:6" x14ac:dyDescent="0.3">
      <c r="A225" t="str">
        <f>IF(Sheet1!B323="","",IF(LEN(Sheet1!S323)=8,"",Sheet1!$H$4))</f>
        <v/>
      </c>
      <c r="B225" s="1" t="str">
        <f>IF(Sheet1!B323="","",IF(LEN(Sheet1!S323)=8,"",Sheet1!B323))</f>
        <v/>
      </c>
      <c r="C225" t="str">
        <f>IF(Sheet1!B323="","",IF(LEN(Sheet1!S323)&gt;8,Sheet1!S323,""))</f>
        <v/>
      </c>
      <c r="D225" t="str">
        <f>IF(Sheet1!B323="","",IF(LEN(Sheet1!S323)&lt;5,Sheet1!S323,""))</f>
        <v/>
      </c>
      <c r="E225" t="str">
        <f>IF(Sheet1!B323="","",IF(LEN(Sheet1!S323)=8,"",Sheet1!C323))</f>
        <v/>
      </c>
      <c r="F225" t="str">
        <f>IF(A225="","",IF(Sheet1!$B$4="","",Sheet1!$B$4))</f>
        <v/>
      </c>
    </row>
    <row r="226" spans="1:6" x14ac:dyDescent="0.3">
      <c r="A226" t="str">
        <f>IF(Sheet1!B339="","",IF(LEN(Sheet1!S339)=8,"",Sheet1!$H$4))</f>
        <v/>
      </c>
      <c r="B226" s="1" t="str">
        <f>IF(Sheet1!B339="","",IF(LEN(Sheet1!S339)=8,"",Sheet1!B339))</f>
        <v/>
      </c>
      <c r="C226" t="str">
        <f>IF(Sheet1!B339="","",IF(LEN(Sheet1!S339)&gt;8,Sheet1!S339,""))</f>
        <v/>
      </c>
      <c r="D226" t="str">
        <f>IF(Sheet1!B339="","",IF(LEN(Sheet1!S339)&lt;5,Sheet1!S339,""))</f>
        <v/>
      </c>
      <c r="E226" t="str">
        <f>IF(Sheet1!B339="","",IF(LEN(Sheet1!S339)=8,"",Sheet1!C339))</f>
        <v/>
      </c>
      <c r="F226" t="str">
        <f>IF(A226="","",IF(Sheet1!$B$4="","",Sheet1!$B$4))</f>
        <v/>
      </c>
    </row>
    <row r="227" spans="1:6" x14ac:dyDescent="0.3">
      <c r="A227" t="str">
        <f>IF(Sheet1!B340="","",IF(LEN(Sheet1!S340)=8,"",Sheet1!$H$4))</f>
        <v/>
      </c>
      <c r="B227" s="1" t="str">
        <f>IF(Sheet1!B340="","",IF(LEN(Sheet1!S340)=8,"",Sheet1!B340))</f>
        <v/>
      </c>
      <c r="C227" t="str">
        <f>IF(Sheet1!B340="","",IF(LEN(Sheet1!S340)&gt;8,Sheet1!S340,""))</f>
        <v/>
      </c>
      <c r="D227" t="str">
        <f>IF(Sheet1!B340="","",IF(LEN(Sheet1!S340)&lt;5,Sheet1!S340,""))</f>
        <v/>
      </c>
      <c r="E227" t="str">
        <f>IF(Sheet1!B340="","",IF(LEN(Sheet1!S340)=8,"",Sheet1!C340))</f>
        <v/>
      </c>
      <c r="F227" t="str">
        <f>IF(A227="","",IF(Sheet1!$B$4="","",Sheet1!$B$4))</f>
        <v/>
      </c>
    </row>
    <row r="228" spans="1:6" x14ac:dyDescent="0.3">
      <c r="A228" t="str">
        <f>IF(Sheet1!B341="","",IF(LEN(Sheet1!S341)=8,"",Sheet1!$H$4))</f>
        <v/>
      </c>
      <c r="B228" s="1" t="str">
        <f>IF(Sheet1!B341="","",IF(LEN(Sheet1!S341)=8,"",Sheet1!B341))</f>
        <v/>
      </c>
      <c r="C228" t="str">
        <f>IF(Sheet1!B341="","",IF(LEN(Sheet1!S341)&gt;8,Sheet1!S341,""))</f>
        <v/>
      </c>
      <c r="D228" t="str">
        <f>IF(Sheet1!B341="","",IF(LEN(Sheet1!S341)&lt;5,Sheet1!S341,""))</f>
        <v/>
      </c>
      <c r="E228" t="str">
        <f>IF(Sheet1!B341="","",IF(LEN(Sheet1!S341)=8,"",Sheet1!C341))</f>
        <v/>
      </c>
      <c r="F228" t="str">
        <f>IF(A228="","",IF(Sheet1!$B$4="","",Sheet1!$B$4))</f>
        <v/>
      </c>
    </row>
    <row r="229" spans="1:6" x14ac:dyDescent="0.3">
      <c r="A229" t="str">
        <f>IF(Sheet1!B342="","",IF(LEN(Sheet1!S342)=8,"",Sheet1!$H$4))</f>
        <v/>
      </c>
      <c r="B229" s="1" t="str">
        <f>IF(Sheet1!B342="","",IF(LEN(Sheet1!S342)=8,"",Sheet1!B342))</f>
        <v/>
      </c>
      <c r="C229" t="str">
        <f>IF(Sheet1!B342="","",IF(LEN(Sheet1!S342)&gt;8,Sheet1!S342,""))</f>
        <v/>
      </c>
      <c r="D229" t="str">
        <f>IF(Sheet1!B342="","",IF(LEN(Sheet1!S342)&lt;5,Sheet1!S342,""))</f>
        <v/>
      </c>
      <c r="E229" t="str">
        <f>IF(Sheet1!B342="","",IF(LEN(Sheet1!S342)=8,"",Sheet1!C342))</f>
        <v/>
      </c>
      <c r="F229" t="str">
        <f>IF(A229="","",IF(Sheet1!$B$4="","",Sheet1!$B$4))</f>
        <v/>
      </c>
    </row>
    <row r="230" spans="1:6" x14ac:dyDescent="0.3">
      <c r="A230" t="str">
        <f>IF(Sheet1!B343="","",IF(LEN(Sheet1!S343)=8,"",Sheet1!$H$4))</f>
        <v/>
      </c>
      <c r="B230" s="1" t="str">
        <f>IF(Sheet1!B343="","",IF(LEN(Sheet1!S343)=8,"",Sheet1!B343))</f>
        <v/>
      </c>
      <c r="C230" t="str">
        <f>IF(Sheet1!B343="","",IF(LEN(Sheet1!S343)&gt;8,Sheet1!S343,""))</f>
        <v/>
      </c>
      <c r="D230" t="str">
        <f>IF(Sheet1!B343="","",IF(LEN(Sheet1!S343)&lt;5,Sheet1!S343,""))</f>
        <v/>
      </c>
      <c r="E230" t="str">
        <f>IF(Sheet1!B343="","",IF(LEN(Sheet1!S343)=8,"",Sheet1!C343))</f>
        <v/>
      </c>
      <c r="F230" t="str">
        <f>IF(A230="","",IF(Sheet1!$B$4="","",Sheet1!$B$4))</f>
        <v/>
      </c>
    </row>
    <row r="231" spans="1:6" x14ac:dyDescent="0.3">
      <c r="A231" t="str">
        <f>IF(Sheet1!B344="","",IF(LEN(Sheet1!S344)=8,"",Sheet1!$H$4))</f>
        <v/>
      </c>
      <c r="B231" s="1" t="str">
        <f>IF(Sheet1!B344="","",IF(LEN(Sheet1!S344)=8,"",Sheet1!B344))</f>
        <v/>
      </c>
      <c r="C231" t="str">
        <f>IF(Sheet1!B344="","",IF(LEN(Sheet1!S344)&gt;8,Sheet1!S344,""))</f>
        <v/>
      </c>
      <c r="D231" t="str">
        <f>IF(Sheet1!B344="","",IF(LEN(Sheet1!S344)&lt;5,Sheet1!S344,""))</f>
        <v/>
      </c>
      <c r="E231" t="str">
        <f>IF(Sheet1!B344="","",IF(LEN(Sheet1!S344)=8,"",Sheet1!C344))</f>
        <v/>
      </c>
      <c r="F231" t="str">
        <f>IF(A231="","",IF(Sheet1!$B$4="","",Sheet1!$B$4))</f>
        <v/>
      </c>
    </row>
    <row r="232" spans="1:6" x14ac:dyDescent="0.3">
      <c r="A232" t="str">
        <f>IF(Sheet1!B345="","",IF(LEN(Sheet1!S345)=8,"",Sheet1!$H$4))</f>
        <v/>
      </c>
      <c r="B232" s="1" t="str">
        <f>IF(Sheet1!B345="","",IF(LEN(Sheet1!S345)=8,"",Sheet1!B345))</f>
        <v/>
      </c>
      <c r="C232" t="str">
        <f>IF(Sheet1!B345="","",IF(LEN(Sheet1!S345)&gt;8,Sheet1!S345,""))</f>
        <v/>
      </c>
      <c r="D232" t="str">
        <f>IF(Sheet1!B345="","",IF(LEN(Sheet1!S345)&lt;5,Sheet1!S345,""))</f>
        <v/>
      </c>
      <c r="E232" t="str">
        <f>IF(Sheet1!B345="","",IF(LEN(Sheet1!S345)=8,"",Sheet1!C345))</f>
        <v/>
      </c>
      <c r="F232" t="str">
        <f>IF(A232="","",IF(Sheet1!$B$4="","",Sheet1!$B$4))</f>
        <v/>
      </c>
    </row>
    <row r="233" spans="1:6" x14ac:dyDescent="0.3">
      <c r="A233" t="str">
        <f>IF(Sheet1!B346="","",IF(LEN(Sheet1!S346)=8,"",Sheet1!$H$4))</f>
        <v/>
      </c>
      <c r="B233" s="1" t="str">
        <f>IF(Sheet1!B346="","",IF(LEN(Sheet1!S346)=8,"",Sheet1!B346))</f>
        <v/>
      </c>
      <c r="C233" t="str">
        <f>IF(Sheet1!B346="","",IF(LEN(Sheet1!S346)&gt;8,Sheet1!S346,""))</f>
        <v/>
      </c>
      <c r="D233" t="str">
        <f>IF(Sheet1!B346="","",IF(LEN(Sheet1!S346)&lt;5,Sheet1!S346,""))</f>
        <v/>
      </c>
      <c r="E233" t="str">
        <f>IF(Sheet1!B346="","",IF(LEN(Sheet1!S346)=8,"",Sheet1!C346))</f>
        <v/>
      </c>
      <c r="F233" t="str">
        <f>IF(A233="","",IF(Sheet1!$B$4="","",Sheet1!$B$4))</f>
        <v/>
      </c>
    </row>
    <row r="234" spans="1:6" x14ac:dyDescent="0.3">
      <c r="A234" t="str">
        <f>IF(Sheet1!B347="","",IF(LEN(Sheet1!S347)=8,"",Sheet1!$H$4))</f>
        <v/>
      </c>
      <c r="B234" s="1" t="str">
        <f>IF(Sheet1!B347="","",IF(LEN(Sheet1!S347)=8,"",Sheet1!B347))</f>
        <v/>
      </c>
      <c r="C234" t="str">
        <f>IF(Sheet1!B347="","",IF(LEN(Sheet1!S347)&gt;8,Sheet1!S347,""))</f>
        <v/>
      </c>
      <c r="D234" t="str">
        <f>IF(Sheet1!B347="","",IF(LEN(Sheet1!S347)&lt;5,Sheet1!S347,""))</f>
        <v/>
      </c>
      <c r="E234" t="str">
        <f>IF(Sheet1!B347="","",IF(LEN(Sheet1!S347)=8,"",Sheet1!C347))</f>
        <v/>
      </c>
      <c r="F234" t="str">
        <f>IF(A234="","",IF(Sheet1!$B$4="","",Sheet1!$B$4))</f>
        <v/>
      </c>
    </row>
    <row r="235" spans="1:6" x14ac:dyDescent="0.3">
      <c r="A235" t="str">
        <f>IF(Sheet1!B348="","",IF(LEN(Sheet1!S348)=8,"",Sheet1!$H$4))</f>
        <v/>
      </c>
      <c r="B235" s="1" t="str">
        <f>IF(Sheet1!B348="","",IF(LEN(Sheet1!S348)=8,"",Sheet1!B348))</f>
        <v/>
      </c>
      <c r="C235" t="str">
        <f>IF(Sheet1!B348="","",IF(LEN(Sheet1!S348)&gt;8,Sheet1!S348,""))</f>
        <v/>
      </c>
      <c r="D235" t="str">
        <f>IF(Sheet1!B348="","",IF(LEN(Sheet1!S348)&lt;5,Sheet1!S348,""))</f>
        <v/>
      </c>
      <c r="E235" t="str">
        <f>IF(Sheet1!B348="","",IF(LEN(Sheet1!S348)=8,"",Sheet1!C348))</f>
        <v/>
      </c>
      <c r="F235" t="str">
        <f>IF(A235="","",IF(Sheet1!$B$4="","",Sheet1!$B$4))</f>
        <v/>
      </c>
    </row>
    <row r="236" spans="1:6" x14ac:dyDescent="0.3">
      <c r="A236" t="str">
        <f>IF(Sheet1!B349="","",IF(LEN(Sheet1!S349)=8,"",Sheet1!$H$4))</f>
        <v/>
      </c>
      <c r="B236" s="1" t="str">
        <f>IF(Sheet1!B349="","",IF(LEN(Sheet1!S349)=8,"",Sheet1!B349))</f>
        <v/>
      </c>
      <c r="C236" t="str">
        <f>IF(Sheet1!B349="","",IF(LEN(Sheet1!S349)&gt;8,Sheet1!S349,""))</f>
        <v/>
      </c>
      <c r="D236" t="str">
        <f>IF(Sheet1!B349="","",IF(LEN(Sheet1!S349)&lt;5,Sheet1!S349,""))</f>
        <v/>
      </c>
      <c r="E236" t="str">
        <f>IF(Sheet1!B349="","",IF(LEN(Sheet1!S349)=8,"",Sheet1!C349))</f>
        <v/>
      </c>
      <c r="F236" t="str">
        <f>IF(A236="","",IF(Sheet1!$B$4="","",Sheet1!$B$4))</f>
        <v/>
      </c>
    </row>
    <row r="237" spans="1:6" x14ac:dyDescent="0.3">
      <c r="A237" t="str">
        <f>IF(Sheet1!B350="","",IF(LEN(Sheet1!S350)=8,"",Sheet1!$H$4))</f>
        <v/>
      </c>
      <c r="B237" s="1" t="str">
        <f>IF(Sheet1!B350="","",IF(LEN(Sheet1!S350)=8,"",Sheet1!B350))</f>
        <v/>
      </c>
      <c r="C237" t="str">
        <f>IF(Sheet1!B350="","",IF(LEN(Sheet1!S350)&gt;8,Sheet1!S350,""))</f>
        <v/>
      </c>
      <c r="D237" t="str">
        <f>IF(Sheet1!B350="","",IF(LEN(Sheet1!S350)&lt;5,Sheet1!S350,""))</f>
        <v/>
      </c>
      <c r="E237" t="str">
        <f>IF(Sheet1!B350="","",IF(LEN(Sheet1!S350)=8,"",Sheet1!C350))</f>
        <v/>
      </c>
      <c r="F237" t="str">
        <f>IF(A237="","",IF(Sheet1!$B$4="","",Sheet1!$B$4))</f>
        <v/>
      </c>
    </row>
    <row r="238" spans="1:6" x14ac:dyDescent="0.3">
      <c r="A238" t="str">
        <f>IF(Sheet1!B351="","",IF(LEN(Sheet1!S351)=8,"",Sheet1!$H$4))</f>
        <v/>
      </c>
      <c r="B238" s="1" t="str">
        <f>IF(Sheet1!B351="","",IF(LEN(Sheet1!S351)=8,"",Sheet1!B351))</f>
        <v/>
      </c>
      <c r="C238" t="str">
        <f>IF(Sheet1!B351="","",IF(LEN(Sheet1!S351)&gt;8,Sheet1!S351,""))</f>
        <v/>
      </c>
      <c r="D238" t="str">
        <f>IF(Sheet1!B351="","",IF(LEN(Sheet1!S351)&lt;5,Sheet1!S351,""))</f>
        <v/>
      </c>
      <c r="E238" t="str">
        <f>IF(Sheet1!B351="","",IF(LEN(Sheet1!S351)=8,"",Sheet1!C351))</f>
        <v/>
      </c>
      <c r="F238" t="str">
        <f>IF(A238="","",IF(Sheet1!$B$4="","",Sheet1!$B$4))</f>
        <v/>
      </c>
    </row>
    <row r="239" spans="1:6" x14ac:dyDescent="0.3">
      <c r="A239" t="str">
        <f>IF(Sheet1!B352="","",IF(LEN(Sheet1!S352)=8,"",Sheet1!$H$4))</f>
        <v/>
      </c>
      <c r="B239" s="1" t="str">
        <f>IF(Sheet1!B352="","",IF(LEN(Sheet1!S352)=8,"",Sheet1!B352))</f>
        <v/>
      </c>
      <c r="C239" t="str">
        <f>IF(Sheet1!B352="","",IF(LEN(Sheet1!S352)&gt;8,Sheet1!S352,""))</f>
        <v/>
      </c>
      <c r="D239" t="str">
        <f>IF(Sheet1!B352="","",IF(LEN(Sheet1!S352)&lt;5,Sheet1!S352,""))</f>
        <v/>
      </c>
      <c r="E239" t="str">
        <f>IF(Sheet1!B352="","",IF(LEN(Sheet1!S352)=8,"",Sheet1!C352))</f>
        <v/>
      </c>
      <c r="F239" t="str">
        <f>IF(A239="","",IF(Sheet1!$B$4="","",Sheet1!$B$4))</f>
        <v/>
      </c>
    </row>
    <row r="240" spans="1:6" x14ac:dyDescent="0.3">
      <c r="A240" t="str">
        <f>IF(Sheet1!B353="","",IF(LEN(Sheet1!S353)=8,"",Sheet1!$H$4))</f>
        <v/>
      </c>
      <c r="B240" s="1" t="str">
        <f>IF(Sheet1!B353="","",IF(LEN(Sheet1!S353)=8,"",Sheet1!B353))</f>
        <v/>
      </c>
      <c r="C240" t="str">
        <f>IF(Sheet1!B353="","",IF(LEN(Sheet1!S353)&gt;8,Sheet1!S353,""))</f>
        <v/>
      </c>
      <c r="D240" t="str">
        <f>IF(Sheet1!B353="","",IF(LEN(Sheet1!S353)&lt;5,Sheet1!S353,""))</f>
        <v/>
      </c>
      <c r="E240" t="str">
        <f>IF(Sheet1!B353="","",IF(LEN(Sheet1!S353)=8,"",Sheet1!C353))</f>
        <v/>
      </c>
      <c r="F240" t="str">
        <f>IF(A240="","",IF(Sheet1!$B$4="","",Sheet1!$B$4))</f>
        <v/>
      </c>
    </row>
    <row r="241" spans="1:6" x14ac:dyDescent="0.3">
      <c r="A241" t="str">
        <f>IF(Sheet1!B354="","",IF(LEN(Sheet1!S354)=8,"",Sheet1!$H$4))</f>
        <v/>
      </c>
      <c r="B241" s="1" t="str">
        <f>IF(Sheet1!B354="","",IF(LEN(Sheet1!S354)=8,"",Sheet1!B354))</f>
        <v/>
      </c>
      <c r="C241" t="str">
        <f>IF(Sheet1!B354="","",IF(LEN(Sheet1!S354)&gt;8,Sheet1!S354,""))</f>
        <v/>
      </c>
      <c r="D241" t="str">
        <f>IF(Sheet1!B354="","",IF(LEN(Sheet1!S354)&lt;5,Sheet1!S354,""))</f>
        <v/>
      </c>
      <c r="E241" t="str">
        <f>IF(Sheet1!B354="","",IF(LEN(Sheet1!S354)=8,"",Sheet1!C354))</f>
        <v/>
      </c>
      <c r="F241" t="str">
        <f>IF(A241="","",IF(Sheet1!$B$4="","",Sheet1!$B$4))</f>
        <v/>
      </c>
    </row>
    <row r="242" spans="1:6" x14ac:dyDescent="0.3">
      <c r="A242" t="str">
        <f>IF(Sheet1!B355="","",IF(LEN(Sheet1!S355)=8,"",Sheet1!$H$4))</f>
        <v/>
      </c>
      <c r="B242" s="1" t="str">
        <f>IF(Sheet1!B355="","",IF(LEN(Sheet1!S355)=8,"",Sheet1!B355))</f>
        <v/>
      </c>
      <c r="C242" t="str">
        <f>IF(Sheet1!B355="","",IF(LEN(Sheet1!S355)&gt;8,Sheet1!S355,""))</f>
        <v/>
      </c>
      <c r="D242" t="str">
        <f>IF(Sheet1!B355="","",IF(LEN(Sheet1!S355)&lt;5,Sheet1!S355,""))</f>
        <v/>
      </c>
      <c r="E242" t="str">
        <f>IF(Sheet1!B355="","",IF(LEN(Sheet1!S355)=8,"",Sheet1!C355))</f>
        <v/>
      </c>
      <c r="F242" t="str">
        <f>IF(A242="","",IF(Sheet1!$B$4="","",Sheet1!$B$4))</f>
        <v/>
      </c>
    </row>
    <row r="243" spans="1:6" x14ac:dyDescent="0.3">
      <c r="A243" t="str">
        <f>IF(Sheet1!B356="","",IF(LEN(Sheet1!S356)=8,"",Sheet1!$H$4))</f>
        <v/>
      </c>
      <c r="B243" s="1" t="str">
        <f>IF(Sheet1!B356="","",IF(LEN(Sheet1!S356)=8,"",Sheet1!B356))</f>
        <v/>
      </c>
      <c r="C243" t="str">
        <f>IF(Sheet1!B356="","",IF(LEN(Sheet1!S356)&gt;8,Sheet1!S356,""))</f>
        <v/>
      </c>
      <c r="D243" t="str">
        <f>IF(Sheet1!B356="","",IF(LEN(Sheet1!S356)&lt;5,Sheet1!S356,""))</f>
        <v/>
      </c>
      <c r="E243" t="str">
        <f>IF(Sheet1!B356="","",IF(LEN(Sheet1!S356)=8,"",Sheet1!C356))</f>
        <v/>
      </c>
      <c r="F243" t="str">
        <f>IF(A243="","",IF(Sheet1!$B$4="","",Sheet1!$B$4))</f>
        <v/>
      </c>
    </row>
    <row r="244" spans="1:6" x14ac:dyDescent="0.3">
      <c r="A244" t="str">
        <f>IF(Sheet1!B357="","",IF(LEN(Sheet1!S357)=8,"",Sheet1!$H$4))</f>
        <v/>
      </c>
      <c r="B244" s="1" t="str">
        <f>IF(Sheet1!B357="","",IF(LEN(Sheet1!S357)=8,"",Sheet1!B357))</f>
        <v/>
      </c>
      <c r="C244" t="str">
        <f>IF(Sheet1!B357="","",IF(LEN(Sheet1!S357)&gt;8,Sheet1!S357,""))</f>
        <v/>
      </c>
      <c r="D244" t="str">
        <f>IF(Sheet1!B357="","",IF(LEN(Sheet1!S357)&lt;5,Sheet1!S357,""))</f>
        <v/>
      </c>
      <c r="E244" t="str">
        <f>IF(Sheet1!B357="","",IF(LEN(Sheet1!S357)=8,"",Sheet1!C357))</f>
        <v/>
      </c>
      <c r="F244" t="str">
        <f>IF(A244="","",IF(Sheet1!$B$4="","",Sheet1!$B$4))</f>
        <v/>
      </c>
    </row>
    <row r="245" spans="1:6" x14ac:dyDescent="0.3">
      <c r="A245" t="str">
        <f>IF(Sheet1!B358="","",IF(LEN(Sheet1!S358)=8,"",Sheet1!$H$4))</f>
        <v/>
      </c>
      <c r="B245" s="1" t="str">
        <f>IF(Sheet1!B358="","",IF(LEN(Sheet1!S358)=8,"",Sheet1!B358))</f>
        <v/>
      </c>
      <c r="C245" t="str">
        <f>IF(Sheet1!B358="","",IF(LEN(Sheet1!S358)&gt;8,Sheet1!S358,""))</f>
        <v/>
      </c>
      <c r="D245" t="str">
        <f>IF(Sheet1!B358="","",IF(LEN(Sheet1!S358)&lt;5,Sheet1!S358,""))</f>
        <v/>
      </c>
      <c r="E245" t="str">
        <f>IF(Sheet1!B358="","",IF(LEN(Sheet1!S358)=8,"",Sheet1!C358))</f>
        <v/>
      </c>
      <c r="F245" t="str">
        <f>IF(A245="","",IF(Sheet1!$B$4="","",Sheet1!$B$4))</f>
        <v/>
      </c>
    </row>
    <row r="246" spans="1:6" x14ac:dyDescent="0.3">
      <c r="A246" t="str">
        <f>IF(Sheet1!B359="","",IF(LEN(Sheet1!S359)=8,"",Sheet1!$H$4))</f>
        <v/>
      </c>
      <c r="B246" s="1" t="str">
        <f>IF(Sheet1!B359="","",IF(LEN(Sheet1!S359)=8,"",Sheet1!B359))</f>
        <v/>
      </c>
      <c r="C246" t="str">
        <f>IF(Sheet1!B359="","",IF(LEN(Sheet1!S359)&gt;8,Sheet1!S359,""))</f>
        <v/>
      </c>
      <c r="D246" t="str">
        <f>IF(Sheet1!B359="","",IF(LEN(Sheet1!S359)&lt;5,Sheet1!S359,""))</f>
        <v/>
      </c>
      <c r="E246" t="str">
        <f>IF(Sheet1!B359="","",IF(LEN(Sheet1!S359)=8,"",Sheet1!C359))</f>
        <v/>
      </c>
      <c r="F246" t="str">
        <f>IF(A246="","",IF(Sheet1!$B$4="","",Sheet1!$B$4))</f>
        <v/>
      </c>
    </row>
    <row r="247" spans="1:6" x14ac:dyDescent="0.3">
      <c r="A247" t="str">
        <f>IF(Sheet1!B360="","",IF(LEN(Sheet1!S360)=8,"",Sheet1!$H$4))</f>
        <v/>
      </c>
      <c r="B247" s="1" t="str">
        <f>IF(Sheet1!B360="","",IF(LEN(Sheet1!S360)=8,"",Sheet1!B360))</f>
        <v/>
      </c>
      <c r="C247" t="str">
        <f>IF(Sheet1!B360="","",IF(LEN(Sheet1!S360)&gt;8,Sheet1!S360,""))</f>
        <v/>
      </c>
      <c r="D247" t="str">
        <f>IF(Sheet1!B360="","",IF(LEN(Sheet1!S360)&lt;5,Sheet1!S360,""))</f>
        <v/>
      </c>
      <c r="E247" t="str">
        <f>IF(Sheet1!B360="","",IF(LEN(Sheet1!S360)=8,"",Sheet1!C360))</f>
        <v/>
      </c>
      <c r="F247" t="str">
        <f>IF(A247="","",IF(Sheet1!$B$4="","",Sheet1!$B$4))</f>
        <v/>
      </c>
    </row>
    <row r="248" spans="1:6" x14ac:dyDescent="0.3">
      <c r="A248" t="str">
        <f>IF(Sheet1!B361="","",IF(LEN(Sheet1!S361)=8,"",Sheet1!$H$4))</f>
        <v/>
      </c>
      <c r="B248" s="1" t="str">
        <f>IF(Sheet1!B361="","",IF(LEN(Sheet1!S361)=8,"",Sheet1!B361))</f>
        <v/>
      </c>
      <c r="C248" t="str">
        <f>IF(Sheet1!B361="","",IF(LEN(Sheet1!S361)&gt;8,Sheet1!S361,""))</f>
        <v/>
      </c>
      <c r="D248" t="str">
        <f>IF(Sheet1!B361="","",IF(LEN(Sheet1!S361)&lt;5,Sheet1!S361,""))</f>
        <v/>
      </c>
      <c r="E248" t="str">
        <f>IF(Sheet1!B361="","",IF(LEN(Sheet1!S361)=8,"",Sheet1!C361))</f>
        <v/>
      </c>
      <c r="F248" t="str">
        <f>IF(A248="","",IF(Sheet1!$B$4="","",Sheet1!$B$4))</f>
        <v/>
      </c>
    </row>
    <row r="249" spans="1:6" x14ac:dyDescent="0.3">
      <c r="A249" t="str">
        <f>IF(Sheet1!B362="","",IF(LEN(Sheet1!S362)=8,"",Sheet1!$H$4))</f>
        <v/>
      </c>
      <c r="B249" s="1" t="str">
        <f>IF(Sheet1!B362="","",IF(LEN(Sheet1!S362)=8,"",Sheet1!B362))</f>
        <v/>
      </c>
      <c r="C249" t="str">
        <f>IF(Sheet1!B362="","",IF(LEN(Sheet1!S362)&gt;8,Sheet1!S362,""))</f>
        <v/>
      </c>
      <c r="D249" t="str">
        <f>IF(Sheet1!B362="","",IF(LEN(Sheet1!S362)&lt;5,Sheet1!S362,""))</f>
        <v/>
      </c>
      <c r="E249" t="str">
        <f>IF(Sheet1!B362="","",IF(LEN(Sheet1!S362)=8,"",Sheet1!C362))</f>
        <v/>
      </c>
      <c r="F249" t="str">
        <f>IF(A249="","",IF(Sheet1!$B$4="","",Sheet1!$B$4))</f>
        <v/>
      </c>
    </row>
    <row r="250" spans="1:6" x14ac:dyDescent="0.3">
      <c r="A250" t="str">
        <f>IF(Sheet1!B363="","",IF(LEN(Sheet1!S363)=8,"",Sheet1!$H$4))</f>
        <v/>
      </c>
      <c r="B250" s="1" t="str">
        <f>IF(Sheet1!B363="","",IF(LEN(Sheet1!S363)=8,"",Sheet1!B363))</f>
        <v/>
      </c>
      <c r="C250" t="str">
        <f>IF(Sheet1!B363="","",IF(LEN(Sheet1!S363)&gt;8,Sheet1!S363,""))</f>
        <v/>
      </c>
      <c r="D250" t="str">
        <f>IF(Sheet1!B363="","",IF(LEN(Sheet1!S363)&lt;5,Sheet1!S363,""))</f>
        <v/>
      </c>
      <c r="E250" t="str">
        <f>IF(Sheet1!B363="","",IF(LEN(Sheet1!S363)=8,"",Sheet1!C363))</f>
        <v/>
      </c>
      <c r="F250" t="str">
        <f>IF(A250="","",IF(Sheet1!$B$4="","",Sheet1!$B$4))</f>
        <v/>
      </c>
    </row>
    <row r="251" spans="1:6" x14ac:dyDescent="0.3">
      <c r="A251" t="str">
        <f>IF(Sheet1!B364="","",IF(LEN(Sheet1!S364)=8,"",Sheet1!$H$4))</f>
        <v/>
      </c>
      <c r="B251" s="1" t="str">
        <f>IF(Sheet1!B364="","",IF(LEN(Sheet1!S364)=8,"",Sheet1!B364))</f>
        <v/>
      </c>
      <c r="C251" t="str">
        <f>IF(Sheet1!B364="","",IF(LEN(Sheet1!S364)&gt;8,Sheet1!S364,""))</f>
        <v/>
      </c>
      <c r="D251" t="str">
        <f>IF(Sheet1!B364="","",IF(LEN(Sheet1!S364)&lt;5,Sheet1!S364,""))</f>
        <v/>
      </c>
      <c r="E251" t="str">
        <f>IF(Sheet1!B364="","",IF(LEN(Sheet1!S364)=8,"",Sheet1!C364))</f>
        <v/>
      </c>
      <c r="F251" t="str">
        <f>IF(A251="","",IF(Sheet1!$B$4="","",Sheet1!$B$4))</f>
        <v/>
      </c>
    </row>
    <row r="252" spans="1:6" x14ac:dyDescent="0.3">
      <c r="A252" t="str">
        <f>IF(Sheet1!B365="","",IF(LEN(Sheet1!S365)=8,"",Sheet1!$H$4))</f>
        <v/>
      </c>
      <c r="B252" s="1" t="str">
        <f>IF(Sheet1!B365="","",IF(LEN(Sheet1!S365)=8,"",Sheet1!B365))</f>
        <v/>
      </c>
      <c r="C252" t="str">
        <f>IF(Sheet1!B365="","",IF(LEN(Sheet1!S365)&gt;8,Sheet1!S365,""))</f>
        <v/>
      </c>
      <c r="D252" t="str">
        <f>IF(Sheet1!B365="","",IF(LEN(Sheet1!S365)&lt;5,Sheet1!S365,""))</f>
        <v/>
      </c>
      <c r="E252" t="str">
        <f>IF(Sheet1!B365="","",IF(LEN(Sheet1!S365)=8,"",Sheet1!C365))</f>
        <v/>
      </c>
      <c r="F252" t="str">
        <f>IF(A252="","",IF(Sheet1!$B$4="","",Sheet1!$B$4))</f>
        <v/>
      </c>
    </row>
    <row r="253" spans="1:6" x14ac:dyDescent="0.3">
      <c r="A253" t="str">
        <f>IF(Sheet1!B366="","",IF(LEN(Sheet1!S366)=8,"",Sheet1!$H$4))</f>
        <v/>
      </c>
      <c r="B253" s="1" t="str">
        <f>IF(Sheet1!B366="","",IF(LEN(Sheet1!S366)=8,"",Sheet1!B366))</f>
        <v/>
      </c>
      <c r="C253" t="str">
        <f>IF(Sheet1!B366="","",IF(LEN(Sheet1!S366)&gt;8,Sheet1!S366,""))</f>
        <v/>
      </c>
      <c r="D253" t="str">
        <f>IF(Sheet1!B366="","",IF(LEN(Sheet1!S366)&lt;5,Sheet1!S366,""))</f>
        <v/>
      </c>
      <c r="E253" t="str">
        <f>IF(Sheet1!B366="","",IF(LEN(Sheet1!S366)=8,"",Sheet1!C366))</f>
        <v/>
      </c>
      <c r="F253" t="str">
        <f>IF(A253="","",IF(Sheet1!$B$4="","",Sheet1!$B$4))</f>
        <v/>
      </c>
    </row>
    <row r="254" spans="1:6" x14ac:dyDescent="0.3">
      <c r="A254" t="str">
        <f>IF(Sheet1!B367="","",IF(LEN(Sheet1!S367)=8,"",Sheet1!$H$4))</f>
        <v/>
      </c>
      <c r="B254" s="1" t="str">
        <f>IF(Sheet1!B367="","",IF(LEN(Sheet1!S367)=8,"",Sheet1!B367))</f>
        <v/>
      </c>
      <c r="C254" t="str">
        <f>IF(Sheet1!B367="","",IF(LEN(Sheet1!S367)&gt;8,Sheet1!S367,""))</f>
        <v/>
      </c>
      <c r="D254" t="str">
        <f>IF(Sheet1!B367="","",IF(LEN(Sheet1!S367)&lt;5,Sheet1!S367,""))</f>
        <v/>
      </c>
      <c r="E254" t="str">
        <f>IF(Sheet1!B367="","",IF(LEN(Sheet1!S367)=8,"",Sheet1!C367))</f>
        <v/>
      </c>
      <c r="F254" t="str">
        <f>IF(A254="","",IF(Sheet1!$B$4="","",Sheet1!$B$4))</f>
        <v/>
      </c>
    </row>
    <row r="255" spans="1:6" x14ac:dyDescent="0.3">
      <c r="A255" t="str">
        <f>IF(Sheet1!B368="","",IF(LEN(Sheet1!S368)=8,"",Sheet1!$H$4))</f>
        <v/>
      </c>
      <c r="B255" s="1" t="str">
        <f>IF(Sheet1!B368="","",IF(LEN(Sheet1!S368)=8,"",Sheet1!B368))</f>
        <v/>
      </c>
      <c r="C255" t="str">
        <f>IF(Sheet1!B368="","",IF(LEN(Sheet1!S368)&gt;8,Sheet1!S368,""))</f>
        <v/>
      </c>
      <c r="D255" t="str">
        <f>IF(Sheet1!B368="","",IF(LEN(Sheet1!S368)&lt;5,Sheet1!S368,""))</f>
        <v/>
      </c>
      <c r="E255" t="str">
        <f>IF(Sheet1!B368="","",IF(LEN(Sheet1!S368)=8,"",Sheet1!C368))</f>
        <v/>
      </c>
      <c r="F255" t="str">
        <f>IF(A255="","",IF(Sheet1!$B$4="","",Sheet1!$B$4))</f>
        <v/>
      </c>
    </row>
    <row r="256" spans="1:6" x14ac:dyDescent="0.3">
      <c r="A256" t="str">
        <f>IF(Sheet1!B369="","",IF(LEN(Sheet1!S369)=8,"",Sheet1!$H$4))</f>
        <v/>
      </c>
      <c r="B256" s="1" t="str">
        <f>IF(Sheet1!B369="","",IF(LEN(Sheet1!S369)=8,"",Sheet1!B369))</f>
        <v/>
      </c>
      <c r="C256" t="str">
        <f>IF(Sheet1!B369="","",IF(LEN(Sheet1!S369)&gt;8,Sheet1!S369,""))</f>
        <v/>
      </c>
      <c r="D256" t="str">
        <f>IF(Sheet1!B369="","",IF(LEN(Sheet1!S369)&lt;5,Sheet1!S369,""))</f>
        <v/>
      </c>
      <c r="E256" t="str">
        <f>IF(Sheet1!B369="","",IF(LEN(Sheet1!S369)=8,"",Sheet1!C369))</f>
        <v/>
      </c>
      <c r="F256" t="str">
        <f>IF(A256="","",IF(Sheet1!$B$4="","",Sheet1!$B$4))</f>
        <v/>
      </c>
    </row>
    <row r="257" spans="1:6" x14ac:dyDescent="0.3">
      <c r="A257" t="str">
        <f>IF(Sheet1!B370="","",IF(LEN(Sheet1!S370)=8,"",Sheet1!$H$4))</f>
        <v/>
      </c>
      <c r="B257" s="1" t="str">
        <f>IF(Sheet1!B370="","",IF(LEN(Sheet1!S370)=8,"",Sheet1!B370))</f>
        <v/>
      </c>
      <c r="C257" t="str">
        <f>IF(Sheet1!B370="","",IF(LEN(Sheet1!S370)&gt;8,Sheet1!S370,""))</f>
        <v/>
      </c>
      <c r="D257" t="str">
        <f>IF(Sheet1!B370="","",IF(LEN(Sheet1!S370)&lt;5,Sheet1!S370,""))</f>
        <v/>
      </c>
      <c r="E257" t="str">
        <f>IF(Sheet1!B370="","",IF(LEN(Sheet1!S370)=8,"",Sheet1!C370))</f>
        <v/>
      </c>
      <c r="F257" t="str">
        <f>IF(A257="","",IF(Sheet1!$B$4="","",Sheet1!$B$4))</f>
        <v/>
      </c>
    </row>
    <row r="258" spans="1:6" x14ac:dyDescent="0.3">
      <c r="A258" t="str">
        <f>IF(Sheet1!B386="","",IF(LEN(Sheet1!S386)=8,"",Sheet1!$H$4))</f>
        <v/>
      </c>
      <c r="B258" s="1" t="str">
        <f>IF(Sheet1!B386="","",IF(LEN(Sheet1!S386)=8,"",Sheet1!B386))</f>
        <v/>
      </c>
      <c r="C258" t="str">
        <f>IF(Sheet1!B386="","",IF(LEN(Sheet1!S386)&gt;8,Sheet1!S386,""))</f>
        <v/>
      </c>
      <c r="D258" t="str">
        <f>IF(Sheet1!B386="","",IF(LEN(Sheet1!S386)&lt;5,Sheet1!S386,""))</f>
        <v/>
      </c>
      <c r="E258" t="str">
        <f>IF(Sheet1!B386="","",IF(LEN(Sheet1!S386)=8,"",Sheet1!C386))</f>
        <v/>
      </c>
      <c r="F258" t="str">
        <f>IF(A258="","",IF(Sheet1!$B$4="","",Sheet1!$B$4))</f>
        <v/>
      </c>
    </row>
    <row r="259" spans="1:6" x14ac:dyDescent="0.3">
      <c r="A259" t="str">
        <f>IF(Sheet1!B387="","",IF(LEN(Sheet1!S387)=8,"",Sheet1!$H$4))</f>
        <v/>
      </c>
      <c r="B259" s="1" t="str">
        <f>IF(Sheet1!B387="","",IF(LEN(Sheet1!S387)=8,"",Sheet1!B387))</f>
        <v/>
      </c>
      <c r="C259" t="str">
        <f>IF(Sheet1!B387="","",IF(LEN(Sheet1!S387)&gt;8,Sheet1!S387,""))</f>
        <v/>
      </c>
      <c r="D259" t="str">
        <f>IF(Sheet1!B387="","",IF(LEN(Sheet1!S387)&lt;5,Sheet1!S387,""))</f>
        <v/>
      </c>
      <c r="E259" t="str">
        <f>IF(Sheet1!B387="","",IF(LEN(Sheet1!S387)=8,"",Sheet1!C387))</f>
        <v/>
      </c>
      <c r="F259" t="str">
        <f>IF(A259="","",IF(Sheet1!$B$4="","",Sheet1!$B$4))</f>
        <v/>
      </c>
    </row>
    <row r="260" spans="1:6" x14ac:dyDescent="0.3">
      <c r="A260" t="str">
        <f>IF(Sheet1!B388="","",IF(LEN(Sheet1!S388)=8,"",Sheet1!$H$4))</f>
        <v/>
      </c>
      <c r="B260" s="1" t="str">
        <f>IF(Sheet1!B388="","",IF(LEN(Sheet1!S388)=8,"",Sheet1!B388))</f>
        <v/>
      </c>
      <c r="C260" t="str">
        <f>IF(Sheet1!B388="","",IF(LEN(Sheet1!S388)&gt;8,Sheet1!S388,""))</f>
        <v/>
      </c>
      <c r="D260" t="str">
        <f>IF(Sheet1!B388="","",IF(LEN(Sheet1!S388)&lt;5,Sheet1!S388,""))</f>
        <v/>
      </c>
      <c r="E260" t="str">
        <f>IF(Sheet1!B388="","",IF(LEN(Sheet1!S388)=8,"",Sheet1!C388))</f>
        <v/>
      </c>
      <c r="F260" t="str">
        <f>IF(A260="","",IF(Sheet1!$B$4="","",Sheet1!$B$4))</f>
        <v/>
      </c>
    </row>
    <row r="261" spans="1:6" x14ac:dyDescent="0.3">
      <c r="A261" t="str">
        <f>IF(Sheet1!B389="","",IF(LEN(Sheet1!S389)=8,"",Sheet1!$H$4))</f>
        <v/>
      </c>
      <c r="B261" s="1" t="str">
        <f>IF(Sheet1!B389="","",IF(LEN(Sheet1!S389)=8,"",Sheet1!B389))</f>
        <v/>
      </c>
      <c r="C261" t="str">
        <f>IF(Sheet1!B389="","",IF(LEN(Sheet1!S389)&gt;8,Sheet1!S389,""))</f>
        <v/>
      </c>
      <c r="D261" t="str">
        <f>IF(Sheet1!B389="","",IF(LEN(Sheet1!S389)&lt;5,Sheet1!S389,""))</f>
        <v/>
      </c>
      <c r="E261" t="str">
        <f>IF(Sheet1!B389="","",IF(LEN(Sheet1!S389)=8,"",Sheet1!C389))</f>
        <v/>
      </c>
      <c r="F261" t="str">
        <f>IF(A261="","",IF(Sheet1!$B$4="","",Sheet1!$B$4))</f>
        <v/>
      </c>
    </row>
    <row r="262" spans="1:6" x14ac:dyDescent="0.3">
      <c r="A262" t="str">
        <f>IF(Sheet1!B390="","",IF(LEN(Sheet1!S390)=8,"",Sheet1!$H$4))</f>
        <v/>
      </c>
      <c r="B262" s="1" t="str">
        <f>IF(Sheet1!B390="","",IF(LEN(Sheet1!S390)=8,"",Sheet1!B390))</f>
        <v/>
      </c>
      <c r="C262" t="str">
        <f>IF(Sheet1!B390="","",IF(LEN(Sheet1!S390)&gt;8,Sheet1!S390,""))</f>
        <v/>
      </c>
      <c r="D262" t="str">
        <f>IF(Sheet1!B390="","",IF(LEN(Sheet1!S390)&lt;5,Sheet1!S390,""))</f>
        <v/>
      </c>
      <c r="E262" t="str">
        <f>IF(Sheet1!B390="","",IF(LEN(Sheet1!S390)=8,"",Sheet1!C390))</f>
        <v/>
      </c>
      <c r="F262" t="str">
        <f>IF(A262="","",IF(Sheet1!$B$4="","",Sheet1!$B$4))</f>
        <v/>
      </c>
    </row>
    <row r="263" spans="1:6" x14ac:dyDescent="0.3">
      <c r="A263" t="str">
        <f>IF(Sheet1!B391="","",IF(LEN(Sheet1!S391)=8,"",Sheet1!$H$4))</f>
        <v/>
      </c>
      <c r="B263" s="1" t="str">
        <f>IF(Sheet1!B391="","",IF(LEN(Sheet1!S391)=8,"",Sheet1!B391))</f>
        <v/>
      </c>
      <c r="C263" t="str">
        <f>IF(Sheet1!B391="","",IF(LEN(Sheet1!S391)&gt;8,Sheet1!S391,""))</f>
        <v/>
      </c>
      <c r="D263" t="str">
        <f>IF(Sheet1!B391="","",IF(LEN(Sheet1!S391)&lt;5,Sheet1!S391,""))</f>
        <v/>
      </c>
      <c r="E263" t="str">
        <f>IF(Sheet1!B391="","",IF(LEN(Sheet1!S391)=8,"",Sheet1!C391))</f>
        <v/>
      </c>
      <c r="F263" t="str">
        <f>IF(A263="","",IF(Sheet1!$B$4="","",Sheet1!$B$4))</f>
        <v/>
      </c>
    </row>
    <row r="264" spans="1:6" x14ac:dyDescent="0.3">
      <c r="A264" t="str">
        <f>IF(Sheet1!B392="","",IF(LEN(Sheet1!S392)=8,"",Sheet1!$H$4))</f>
        <v/>
      </c>
      <c r="B264" s="1" t="str">
        <f>IF(Sheet1!B392="","",IF(LEN(Sheet1!S392)=8,"",Sheet1!B392))</f>
        <v/>
      </c>
      <c r="C264" t="str">
        <f>IF(Sheet1!B392="","",IF(LEN(Sheet1!S392)&gt;8,Sheet1!S392,""))</f>
        <v/>
      </c>
      <c r="D264" t="str">
        <f>IF(Sheet1!B392="","",IF(LEN(Sheet1!S392)&lt;5,Sheet1!S392,""))</f>
        <v/>
      </c>
      <c r="E264" t="str">
        <f>IF(Sheet1!B392="","",IF(LEN(Sheet1!S392)=8,"",Sheet1!C392))</f>
        <v/>
      </c>
      <c r="F264" t="str">
        <f>IF(A264="","",IF(Sheet1!$B$4="","",Sheet1!$B$4))</f>
        <v/>
      </c>
    </row>
    <row r="265" spans="1:6" x14ac:dyDescent="0.3">
      <c r="A265" t="str">
        <f>IF(Sheet1!B393="","",IF(LEN(Sheet1!S393)=8,"",Sheet1!$H$4))</f>
        <v/>
      </c>
      <c r="B265" s="1" t="str">
        <f>IF(Sheet1!B393="","",IF(LEN(Sheet1!S393)=8,"",Sheet1!B393))</f>
        <v/>
      </c>
      <c r="C265" t="str">
        <f>IF(Sheet1!B393="","",IF(LEN(Sheet1!S393)&gt;8,Sheet1!S393,""))</f>
        <v/>
      </c>
      <c r="D265" t="str">
        <f>IF(Sheet1!B393="","",IF(LEN(Sheet1!S393)&lt;5,Sheet1!S393,""))</f>
        <v/>
      </c>
      <c r="E265" t="str">
        <f>IF(Sheet1!B393="","",IF(LEN(Sheet1!S393)=8,"",Sheet1!C393))</f>
        <v/>
      </c>
      <c r="F265" t="str">
        <f>IF(A265="","",IF(Sheet1!$B$4="","",Sheet1!$B$4))</f>
        <v/>
      </c>
    </row>
    <row r="266" spans="1:6" x14ac:dyDescent="0.3">
      <c r="A266" t="str">
        <f>IF(Sheet1!B394="","",IF(LEN(Sheet1!S394)=8,"",Sheet1!$H$4))</f>
        <v/>
      </c>
      <c r="B266" s="1" t="str">
        <f>IF(Sheet1!B394="","",IF(LEN(Sheet1!S394)=8,"",Sheet1!B394))</f>
        <v/>
      </c>
      <c r="C266" t="str">
        <f>IF(Sheet1!B394="","",IF(LEN(Sheet1!S394)&gt;8,Sheet1!S394,""))</f>
        <v/>
      </c>
      <c r="D266" t="str">
        <f>IF(Sheet1!B394="","",IF(LEN(Sheet1!S394)&lt;5,Sheet1!S394,""))</f>
        <v/>
      </c>
      <c r="E266" t="str">
        <f>IF(Sheet1!B394="","",IF(LEN(Sheet1!S394)=8,"",Sheet1!C394))</f>
        <v/>
      </c>
      <c r="F266" t="str">
        <f>IF(A266="","",IF(Sheet1!$B$4="","",Sheet1!$B$4))</f>
        <v/>
      </c>
    </row>
    <row r="267" spans="1:6" x14ac:dyDescent="0.3">
      <c r="A267" t="str">
        <f>IF(Sheet1!B395="","",IF(LEN(Sheet1!S395)=8,"",Sheet1!$H$4))</f>
        <v/>
      </c>
      <c r="B267" s="1" t="str">
        <f>IF(Sheet1!B395="","",IF(LEN(Sheet1!S395)=8,"",Sheet1!B395))</f>
        <v/>
      </c>
      <c r="C267" t="str">
        <f>IF(Sheet1!B395="","",IF(LEN(Sheet1!S395)&gt;8,Sheet1!S395,""))</f>
        <v/>
      </c>
      <c r="D267" t="str">
        <f>IF(Sheet1!B395="","",IF(LEN(Sheet1!S395)&lt;5,Sheet1!S395,""))</f>
        <v/>
      </c>
      <c r="E267" t="str">
        <f>IF(Sheet1!B395="","",IF(LEN(Sheet1!S395)=8,"",Sheet1!C395))</f>
        <v/>
      </c>
      <c r="F267" t="str">
        <f>IF(A267="","",IF(Sheet1!$B$4="","",Sheet1!$B$4))</f>
        <v/>
      </c>
    </row>
    <row r="268" spans="1:6" x14ac:dyDescent="0.3">
      <c r="A268" t="str">
        <f>IF(Sheet1!B396="","",IF(LEN(Sheet1!S396)=8,"",Sheet1!$H$4))</f>
        <v/>
      </c>
      <c r="B268" s="1" t="str">
        <f>IF(Sheet1!B396="","",IF(LEN(Sheet1!S396)=8,"",Sheet1!B396))</f>
        <v/>
      </c>
      <c r="C268" t="str">
        <f>IF(Sheet1!B396="","",IF(LEN(Sheet1!S396)&gt;8,Sheet1!S396,""))</f>
        <v/>
      </c>
      <c r="D268" t="str">
        <f>IF(Sheet1!B396="","",IF(LEN(Sheet1!S396)&lt;5,Sheet1!S396,""))</f>
        <v/>
      </c>
      <c r="E268" t="str">
        <f>IF(Sheet1!B396="","",IF(LEN(Sheet1!S396)=8,"",Sheet1!C396))</f>
        <v/>
      </c>
      <c r="F268" t="str">
        <f>IF(A268="","",IF(Sheet1!$B$4="","",Sheet1!$B$4))</f>
        <v/>
      </c>
    </row>
    <row r="269" spans="1:6" x14ac:dyDescent="0.3">
      <c r="A269" t="str">
        <f>IF(Sheet1!B397="","",IF(LEN(Sheet1!S397)=8,"",Sheet1!$H$4))</f>
        <v/>
      </c>
      <c r="B269" s="1" t="str">
        <f>IF(Sheet1!B397="","",IF(LEN(Sheet1!S397)=8,"",Sheet1!B397))</f>
        <v/>
      </c>
      <c r="C269" t="str">
        <f>IF(Sheet1!B397="","",IF(LEN(Sheet1!S397)&gt;8,Sheet1!S397,""))</f>
        <v/>
      </c>
      <c r="D269" t="str">
        <f>IF(Sheet1!B397="","",IF(LEN(Sheet1!S397)&lt;5,Sheet1!S397,""))</f>
        <v/>
      </c>
      <c r="E269" t="str">
        <f>IF(Sheet1!B397="","",IF(LEN(Sheet1!S397)=8,"",Sheet1!C397))</f>
        <v/>
      </c>
      <c r="F269" t="str">
        <f>IF(A269="","",IF(Sheet1!$B$4="","",Sheet1!$B$4))</f>
        <v/>
      </c>
    </row>
    <row r="270" spans="1:6" x14ac:dyDescent="0.3">
      <c r="A270" t="str">
        <f>IF(Sheet1!B398="","",IF(LEN(Sheet1!S398)=8,"",Sheet1!$H$4))</f>
        <v/>
      </c>
      <c r="B270" s="1" t="str">
        <f>IF(Sheet1!B398="","",IF(LEN(Sheet1!S398)=8,"",Sheet1!B398))</f>
        <v/>
      </c>
      <c r="C270" t="str">
        <f>IF(Sheet1!B398="","",IF(LEN(Sheet1!S398)&gt;8,Sheet1!S398,""))</f>
        <v/>
      </c>
      <c r="D270" t="str">
        <f>IF(Sheet1!B398="","",IF(LEN(Sheet1!S398)&lt;5,Sheet1!S398,""))</f>
        <v/>
      </c>
      <c r="E270" t="str">
        <f>IF(Sheet1!B398="","",IF(LEN(Sheet1!S398)=8,"",Sheet1!C398))</f>
        <v/>
      </c>
      <c r="F270" t="str">
        <f>IF(A270="","",IF(Sheet1!$B$4="","",Sheet1!$B$4))</f>
        <v/>
      </c>
    </row>
    <row r="271" spans="1:6" x14ac:dyDescent="0.3">
      <c r="A271" t="str">
        <f>IF(Sheet1!B399="","",IF(LEN(Sheet1!S399)=8,"",Sheet1!$H$4))</f>
        <v/>
      </c>
      <c r="B271" s="1" t="str">
        <f>IF(Sheet1!B399="","",IF(LEN(Sheet1!S399)=8,"",Sheet1!B399))</f>
        <v/>
      </c>
      <c r="C271" t="str">
        <f>IF(Sheet1!B399="","",IF(LEN(Sheet1!S399)&gt;8,Sheet1!S399,""))</f>
        <v/>
      </c>
      <c r="D271" t="str">
        <f>IF(Sheet1!B399="","",IF(LEN(Sheet1!S399)&lt;5,Sheet1!S399,""))</f>
        <v/>
      </c>
      <c r="E271" t="str">
        <f>IF(Sheet1!B399="","",IF(LEN(Sheet1!S399)=8,"",Sheet1!C399))</f>
        <v/>
      </c>
      <c r="F271" t="str">
        <f>IF(A271="","",IF(Sheet1!$B$4="","",Sheet1!$B$4))</f>
        <v/>
      </c>
    </row>
    <row r="272" spans="1:6" x14ac:dyDescent="0.3">
      <c r="A272" t="str">
        <f>IF(Sheet1!B400="","",IF(LEN(Sheet1!S400)=8,"",Sheet1!$H$4))</f>
        <v/>
      </c>
      <c r="B272" s="1" t="str">
        <f>IF(Sheet1!B400="","",IF(LEN(Sheet1!S400)=8,"",Sheet1!B400))</f>
        <v/>
      </c>
      <c r="C272" t="str">
        <f>IF(Sheet1!B400="","",IF(LEN(Sheet1!S400)&gt;8,Sheet1!S400,""))</f>
        <v/>
      </c>
      <c r="D272" t="str">
        <f>IF(Sheet1!B400="","",IF(LEN(Sheet1!S400)&lt;5,Sheet1!S400,""))</f>
        <v/>
      </c>
      <c r="E272" t="str">
        <f>IF(Sheet1!B400="","",IF(LEN(Sheet1!S400)=8,"",Sheet1!C400))</f>
        <v/>
      </c>
      <c r="F272" t="str">
        <f>IF(A272="","",IF(Sheet1!$B$4="","",Sheet1!$B$4))</f>
        <v/>
      </c>
    </row>
    <row r="273" spans="1:6" x14ac:dyDescent="0.3">
      <c r="A273" t="str">
        <f>IF(Sheet1!B401="","",IF(LEN(Sheet1!S401)=8,"",Sheet1!$H$4))</f>
        <v/>
      </c>
      <c r="B273" s="1" t="str">
        <f>IF(Sheet1!B401="","",IF(LEN(Sheet1!S401)=8,"",Sheet1!B401))</f>
        <v/>
      </c>
      <c r="C273" t="str">
        <f>IF(Sheet1!B401="","",IF(LEN(Sheet1!S401)&gt;8,Sheet1!S401,""))</f>
        <v/>
      </c>
      <c r="D273" t="str">
        <f>IF(Sheet1!B401="","",IF(LEN(Sheet1!S401)&lt;5,Sheet1!S401,""))</f>
        <v/>
      </c>
      <c r="E273" t="str">
        <f>IF(Sheet1!B401="","",IF(LEN(Sheet1!S401)=8,"",Sheet1!C401))</f>
        <v/>
      </c>
      <c r="F273" t="str">
        <f>IF(A273="","",IF(Sheet1!$B$4="","",Sheet1!$B$4))</f>
        <v/>
      </c>
    </row>
    <row r="274" spans="1:6" x14ac:dyDescent="0.3">
      <c r="A274" t="str">
        <f>IF(Sheet1!B402="","",IF(LEN(Sheet1!S402)=8,"",Sheet1!$H$4))</f>
        <v/>
      </c>
      <c r="B274" s="1" t="str">
        <f>IF(Sheet1!B402="","",IF(LEN(Sheet1!S402)=8,"",Sheet1!B402))</f>
        <v/>
      </c>
      <c r="C274" t="str">
        <f>IF(Sheet1!B402="","",IF(LEN(Sheet1!S402)&gt;8,Sheet1!S402,""))</f>
        <v/>
      </c>
      <c r="D274" t="str">
        <f>IF(Sheet1!B402="","",IF(LEN(Sheet1!S402)&lt;5,Sheet1!S402,""))</f>
        <v/>
      </c>
      <c r="E274" t="str">
        <f>IF(Sheet1!B402="","",IF(LEN(Sheet1!S402)=8,"",Sheet1!C402))</f>
        <v/>
      </c>
      <c r="F274" t="str">
        <f>IF(A274="","",IF(Sheet1!$B$4="","",Sheet1!$B$4))</f>
        <v/>
      </c>
    </row>
    <row r="275" spans="1:6" x14ac:dyDescent="0.3">
      <c r="A275" t="str">
        <f>IF(Sheet1!B403="","",IF(LEN(Sheet1!S403)=8,"",Sheet1!$H$4))</f>
        <v/>
      </c>
      <c r="B275" s="1" t="str">
        <f>IF(Sheet1!B403="","",IF(LEN(Sheet1!S403)=8,"",Sheet1!B403))</f>
        <v/>
      </c>
      <c r="C275" t="str">
        <f>IF(Sheet1!B403="","",IF(LEN(Sheet1!S403)&gt;8,Sheet1!S403,""))</f>
        <v/>
      </c>
      <c r="D275" t="str">
        <f>IF(Sheet1!B403="","",IF(LEN(Sheet1!S403)&lt;5,Sheet1!S403,""))</f>
        <v/>
      </c>
      <c r="E275" t="str">
        <f>IF(Sheet1!B403="","",IF(LEN(Sheet1!S403)=8,"",Sheet1!C403))</f>
        <v/>
      </c>
      <c r="F275" t="str">
        <f>IF(A275="","",IF(Sheet1!$B$4="","",Sheet1!$B$4))</f>
        <v/>
      </c>
    </row>
    <row r="276" spans="1:6" x14ac:dyDescent="0.3">
      <c r="A276" t="str">
        <f>IF(Sheet1!B404="","",IF(LEN(Sheet1!S404)=8,"",Sheet1!$H$4))</f>
        <v/>
      </c>
      <c r="B276" s="1" t="str">
        <f>IF(Sheet1!B404="","",IF(LEN(Sheet1!S404)=8,"",Sheet1!B404))</f>
        <v/>
      </c>
      <c r="C276" t="str">
        <f>IF(Sheet1!B404="","",IF(LEN(Sheet1!S404)&gt;8,Sheet1!S404,""))</f>
        <v/>
      </c>
      <c r="D276" t="str">
        <f>IF(Sheet1!B404="","",IF(LEN(Sheet1!S404)&lt;5,Sheet1!S404,""))</f>
        <v/>
      </c>
      <c r="E276" t="str">
        <f>IF(Sheet1!B404="","",IF(LEN(Sheet1!S404)=8,"",Sheet1!C404))</f>
        <v/>
      </c>
      <c r="F276" t="str">
        <f>IF(A276="","",IF(Sheet1!$B$4="","",Sheet1!$B$4))</f>
        <v/>
      </c>
    </row>
    <row r="277" spans="1:6" x14ac:dyDescent="0.3">
      <c r="A277" t="str">
        <f>IF(Sheet1!B405="","",IF(LEN(Sheet1!S405)=8,"",Sheet1!$H$4))</f>
        <v/>
      </c>
      <c r="B277" s="1" t="str">
        <f>IF(Sheet1!B405="","",IF(LEN(Sheet1!S405)=8,"",Sheet1!B405))</f>
        <v/>
      </c>
      <c r="C277" t="str">
        <f>IF(Sheet1!B405="","",IF(LEN(Sheet1!S405)&gt;8,Sheet1!S405,""))</f>
        <v/>
      </c>
      <c r="D277" t="str">
        <f>IF(Sheet1!B405="","",IF(LEN(Sheet1!S405)&lt;5,Sheet1!S405,""))</f>
        <v/>
      </c>
      <c r="E277" t="str">
        <f>IF(Sheet1!B405="","",IF(LEN(Sheet1!S405)=8,"",Sheet1!C405))</f>
        <v/>
      </c>
      <c r="F277" t="str">
        <f>IF(A277="","",IF(Sheet1!$B$4="","",Sheet1!$B$4))</f>
        <v/>
      </c>
    </row>
    <row r="278" spans="1:6" x14ac:dyDescent="0.3">
      <c r="A278" t="str">
        <f>IF(Sheet1!B406="","",IF(LEN(Sheet1!S406)=8,"",Sheet1!$H$4))</f>
        <v/>
      </c>
      <c r="B278" s="1" t="str">
        <f>IF(Sheet1!B406="","",IF(LEN(Sheet1!S406)=8,"",Sheet1!B406))</f>
        <v/>
      </c>
      <c r="C278" t="str">
        <f>IF(Sheet1!B406="","",IF(LEN(Sheet1!S406)&gt;8,Sheet1!S406,""))</f>
        <v/>
      </c>
      <c r="D278" t="str">
        <f>IF(Sheet1!B406="","",IF(LEN(Sheet1!S406)&lt;5,Sheet1!S406,""))</f>
        <v/>
      </c>
      <c r="E278" t="str">
        <f>IF(Sheet1!B406="","",IF(LEN(Sheet1!S406)=8,"",Sheet1!C406))</f>
        <v/>
      </c>
      <c r="F278" t="str">
        <f>IF(A278="","",IF(Sheet1!$B$4="","",Sheet1!$B$4))</f>
        <v/>
      </c>
    </row>
    <row r="279" spans="1:6" x14ac:dyDescent="0.3">
      <c r="A279" t="str">
        <f>IF(Sheet1!B407="","",IF(LEN(Sheet1!S407)=8,"",Sheet1!$H$4))</f>
        <v/>
      </c>
      <c r="B279" s="1" t="str">
        <f>IF(Sheet1!B407="","",IF(LEN(Sheet1!S407)=8,"",Sheet1!B407))</f>
        <v/>
      </c>
      <c r="C279" t="str">
        <f>IF(Sheet1!B407="","",IF(LEN(Sheet1!S407)&gt;8,Sheet1!S407,""))</f>
        <v/>
      </c>
      <c r="D279" t="str">
        <f>IF(Sheet1!B407="","",IF(LEN(Sheet1!S407)&lt;5,Sheet1!S407,""))</f>
        <v/>
      </c>
      <c r="E279" t="str">
        <f>IF(Sheet1!B407="","",IF(LEN(Sheet1!S407)=8,"",Sheet1!C407))</f>
        <v/>
      </c>
      <c r="F279" t="str">
        <f>IF(A279="","",IF(Sheet1!$B$4="","",Sheet1!$B$4))</f>
        <v/>
      </c>
    </row>
    <row r="280" spans="1:6" x14ac:dyDescent="0.3">
      <c r="A280" t="str">
        <f>IF(Sheet1!B408="","",IF(LEN(Sheet1!S408)=8,"",Sheet1!$H$4))</f>
        <v/>
      </c>
      <c r="B280" s="1" t="str">
        <f>IF(Sheet1!B408="","",IF(LEN(Sheet1!S408)=8,"",Sheet1!B408))</f>
        <v/>
      </c>
      <c r="C280" t="str">
        <f>IF(Sheet1!B408="","",IF(LEN(Sheet1!S408)&gt;8,Sheet1!S408,""))</f>
        <v/>
      </c>
      <c r="D280" t="str">
        <f>IF(Sheet1!B408="","",IF(LEN(Sheet1!S408)&lt;5,Sheet1!S408,""))</f>
        <v/>
      </c>
      <c r="E280" t="str">
        <f>IF(Sheet1!B408="","",IF(LEN(Sheet1!S408)=8,"",Sheet1!C408))</f>
        <v/>
      </c>
      <c r="F280" t="str">
        <f>IF(A280="","",IF(Sheet1!$B$4="","",Sheet1!$B$4))</f>
        <v/>
      </c>
    </row>
    <row r="281" spans="1:6" x14ac:dyDescent="0.3">
      <c r="A281" t="str">
        <f>IF(Sheet1!B409="","",IF(LEN(Sheet1!S409)=8,"",Sheet1!$H$4))</f>
        <v/>
      </c>
      <c r="B281" s="1" t="str">
        <f>IF(Sheet1!B409="","",IF(LEN(Sheet1!S409)=8,"",Sheet1!B409))</f>
        <v/>
      </c>
      <c r="C281" t="str">
        <f>IF(Sheet1!B409="","",IF(LEN(Sheet1!S409)&gt;8,Sheet1!S409,""))</f>
        <v/>
      </c>
      <c r="D281" t="str">
        <f>IF(Sheet1!B409="","",IF(LEN(Sheet1!S409)&lt;5,Sheet1!S409,""))</f>
        <v/>
      </c>
      <c r="E281" t="str">
        <f>IF(Sheet1!B409="","",IF(LEN(Sheet1!S409)=8,"",Sheet1!C409))</f>
        <v/>
      </c>
      <c r="F281" t="str">
        <f>IF(A281="","",IF(Sheet1!$B$4="","",Sheet1!$B$4))</f>
        <v/>
      </c>
    </row>
    <row r="282" spans="1:6" x14ac:dyDescent="0.3">
      <c r="A282" t="str">
        <f>IF(Sheet1!B410="","",IF(LEN(Sheet1!S410)=8,"",Sheet1!$H$4))</f>
        <v/>
      </c>
      <c r="B282" s="1" t="str">
        <f>IF(Sheet1!B410="","",IF(LEN(Sheet1!S410)=8,"",Sheet1!B410))</f>
        <v/>
      </c>
      <c r="C282" t="str">
        <f>IF(Sheet1!B410="","",IF(LEN(Sheet1!S410)&gt;8,Sheet1!S410,""))</f>
        <v/>
      </c>
      <c r="D282" t="str">
        <f>IF(Sheet1!B410="","",IF(LEN(Sheet1!S410)&lt;5,Sheet1!S410,""))</f>
        <v/>
      </c>
      <c r="E282" t="str">
        <f>IF(Sheet1!B410="","",IF(LEN(Sheet1!S410)=8,"",Sheet1!C410))</f>
        <v/>
      </c>
      <c r="F282" t="str">
        <f>IF(A282="","",IF(Sheet1!$B$4="","",Sheet1!$B$4))</f>
        <v/>
      </c>
    </row>
    <row r="283" spans="1:6" x14ac:dyDescent="0.3">
      <c r="A283" t="str">
        <f>IF(Sheet1!B411="","",IF(LEN(Sheet1!S411)=8,"",Sheet1!$H$4))</f>
        <v/>
      </c>
      <c r="B283" s="1" t="str">
        <f>IF(Sheet1!B411="","",IF(LEN(Sheet1!S411)=8,"",Sheet1!B411))</f>
        <v/>
      </c>
      <c r="C283" t="str">
        <f>IF(Sheet1!B411="","",IF(LEN(Sheet1!S411)&gt;8,Sheet1!S411,""))</f>
        <v/>
      </c>
      <c r="D283" t="str">
        <f>IF(Sheet1!B411="","",IF(LEN(Sheet1!S411)&lt;5,Sheet1!S411,""))</f>
        <v/>
      </c>
      <c r="E283" t="str">
        <f>IF(Sheet1!B411="","",IF(LEN(Sheet1!S411)=8,"",Sheet1!C411))</f>
        <v/>
      </c>
      <c r="F283" t="str">
        <f>IF(A283="","",IF(Sheet1!$B$4="","",Sheet1!$B$4))</f>
        <v/>
      </c>
    </row>
    <row r="284" spans="1:6" x14ac:dyDescent="0.3">
      <c r="A284" t="str">
        <f>IF(Sheet1!B412="","",IF(LEN(Sheet1!S412)=8,"",Sheet1!$H$4))</f>
        <v/>
      </c>
      <c r="B284" s="1" t="str">
        <f>IF(Sheet1!B412="","",IF(LEN(Sheet1!S412)=8,"",Sheet1!B412))</f>
        <v/>
      </c>
      <c r="C284" t="str">
        <f>IF(Sheet1!B412="","",IF(LEN(Sheet1!S412)&gt;8,Sheet1!S412,""))</f>
        <v/>
      </c>
      <c r="D284" t="str">
        <f>IF(Sheet1!B412="","",IF(LEN(Sheet1!S412)&lt;5,Sheet1!S412,""))</f>
        <v/>
      </c>
      <c r="E284" t="str">
        <f>IF(Sheet1!B412="","",IF(LEN(Sheet1!S412)=8,"",Sheet1!C412))</f>
        <v/>
      </c>
      <c r="F284" t="str">
        <f>IF(A284="","",IF(Sheet1!$B$4="","",Sheet1!$B$4))</f>
        <v/>
      </c>
    </row>
    <row r="285" spans="1:6" x14ac:dyDescent="0.3">
      <c r="A285" t="str">
        <f>IF(Sheet1!B413="","",IF(LEN(Sheet1!S413)=8,"",Sheet1!$H$4))</f>
        <v/>
      </c>
      <c r="B285" s="1" t="str">
        <f>IF(Sheet1!B413="","",IF(LEN(Sheet1!S413)=8,"",Sheet1!B413))</f>
        <v/>
      </c>
      <c r="C285" t="str">
        <f>IF(Sheet1!B413="","",IF(LEN(Sheet1!S413)&gt;8,Sheet1!S413,""))</f>
        <v/>
      </c>
      <c r="D285" t="str">
        <f>IF(Sheet1!B413="","",IF(LEN(Sheet1!S413)&lt;5,Sheet1!S413,""))</f>
        <v/>
      </c>
      <c r="E285" t="str">
        <f>IF(Sheet1!B413="","",IF(LEN(Sheet1!S413)=8,"",Sheet1!C413))</f>
        <v/>
      </c>
      <c r="F285" t="str">
        <f>IF(A285="","",IF(Sheet1!$B$4="","",Sheet1!$B$4))</f>
        <v/>
      </c>
    </row>
    <row r="286" spans="1:6" x14ac:dyDescent="0.3">
      <c r="A286" t="str">
        <f>IF(Sheet1!B414="","",IF(LEN(Sheet1!S414)=8,"",Sheet1!$H$4))</f>
        <v/>
      </c>
      <c r="B286" s="1" t="str">
        <f>IF(Sheet1!B414="","",IF(LEN(Sheet1!S414)=8,"",Sheet1!B414))</f>
        <v/>
      </c>
      <c r="C286" t="str">
        <f>IF(Sheet1!B414="","",IF(LEN(Sheet1!S414)&gt;8,Sheet1!S414,""))</f>
        <v/>
      </c>
      <c r="D286" t="str">
        <f>IF(Sheet1!B414="","",IF(LEN(Sheet1!S414)&lt;5,Sheet1!S414,""))</f>
        <v/>
      </c>
      <c r="E286" t="str">
        <f>IF(Sheet1!B414="","",IF(LEN(Sheet1!S414)=8,"",Sheet1!C414))</f>
        <v/>
      </c>
      <c r="F286" t="str">
        <f>IF(A286="","",IF(Sheet1!$B$4="","",Sheet1!$B$4))</f>
        <v/>
      </c>
    </row>
    <row r="287" spans="1:6" x14ac:dyDescent="0.3">
      <c r="A287" t="str">
        <f>IF(Sheet1!B415="","",IF(LEN(Sheet1!S415)=8,"",Sheet1!$H$4))</f>
        <v/>
      </c>
      <c r="B287" s="1" t="str">
        <f>IF(Sheet1!B415="","",IF(LEN(Sheet1!S415)=8,"",Sheet1!B415))</f>
        <v/>
      </c>
      <c r="C287" t="str">
        <f>IF(Sheet1!B415="","",IF(LEN(Sheet1!S415)&gt;8,Sheet1!S415,""))</f>
        <v/>
      </c>
      <c r="D287" t="str">
        <f>IF(Sheet1!B415="","",IF(LEN(Sheet1!S415)&lt;5,Sheet1!S415,""))</f>
        <v/>
      </c>
      <c r="E287" t="str">
        <f>IF(Sheet1!B415="","",IF(LEN(Sheet1!S415)=8,"",Sheet1!C415))</f>
        <v/>
      </c>
      <c r="F287" t="str">
        <f>IF(A287="","",IF(Sheet1!$B$4="","",Sheet1!$B$4))</f>
        <v/>
      </c>
    </row>
    <row r="288" spans="1:6" x14ac:dyDescent="0.3">
      <c r="A288" t="str">
        <f>IF(Sheet1!B416="","",IF(LEN(Sheet1!S416)=8,"",Sheet1!$H$4))</f>
        <v/>
      </c>
      <c r="B288" s="1" t="str">
        <f>IF(Sheet1!B416="","",IF(LEN(Sheet1!S416)=8,"",Sheet1!B416))</f>
        <v/>
      </c>
      <c r="C288" t="str">
        <f>IF(Sheet1!B416="","",IF(LEN(Sheet1!S416)&gt;8,Sheet1!S416,""))</f>
        <v/>
      </c>
      <c r="D288" t="str">
        <f>IF(Sheet1!B416="","",IF(LEN(Sheet1!S416)&lt;5,Sheet1!S416,""))</f>
        <v/>
      </c>
      <c r="E288" t="str">
        <f>IF(Sheet1!B416="","",IF(LEN(Sheet1!S416)=8,"",Sheet1!C416))</f>
        <v/>
      </c>
      <c r="F288" t="str">
        <f>IF(A288="","",IF(Sheet1!$B$4="","",Sheet1!$B$4))</f>
        <v/>
      </c>
    </row>
    <row r="289" spans="1:6" x14ac:dyDescent="0.3">
      <c r="A289" t="str">
        <f>IF(Sheet1!B417="","",IF(LEN(Sheet1!S417)=8,"",Sheet1!$H$4))</f>
        <v/>
      </c>
      <c r="B289" s="1" t="str">
        <f>IF(Sheet1!B417="","",IF(LEN(Sheet1!S417)=8,"",Sheet1!B417))</f>
        <v/>
      </c>
      <c r="C289" t="str">
        <f>IF(Sheet1!B417="","",IF(LEN(Sheet1!S417)&gt;8,Sheet1!S417,""))</f>
        <v/>
      </c>
      <c r="D289" t="str">
        <f>IF(Sheet1!B417="","",IF(LEN(Sheet1!S417)&lt;5,Sheet1!S417,""))</f>
        <v/>
      </c>
      <c r="E289" t="str">
        <f>IF(Sheet1!B417="","",IF(LEN(Sheet1!S417)=8,"",Sheet1!C417))</f>
        <v/>
      </c>
      <c r="F289" t="str">
        <f>IF(A289="","",IF(Sheet1!$B$4="","",Sheet1!$B$4))</f>
        <v/>
      </c>
    </row>
    <row r="290" spans="1:6" x14ac:dyDescent="0.3">
      <c r="A290" t="str">
        <f>IF(Sheet1!B433="","",IF(LEN(Sheet1!S433)=8,"",Sheet1!$H$4))</f>
        <v/>
      </c>
      <c r="B290" s="1" t="str">
        <f>IF(Sheet1!B433="","",IF(LEN(Sheet1!S433)=8,"",Sheet1!B433))</f>
        <v/>
      </c>
      <c r="C290" t="str">
        <f>IF(Sheet1!B433="","",IF(LEN(Sheet1!S433)&gt;8,Sheet1!S433,""))</f>
        <v/>
      </c>
      <c r="D290" t="str">
        <f>IF(Sheet1!B433="","",IF(LEN(Sheet1!S433)&lt;5,Sheet1!S433,""))</f>
        <v/>
      </c>
      <c r="E290" t="str">
        <f>IF(Sheet1!B433="","",IF(LEN(Sheet1!S433)=8,"",Sheet1!C433))</f>
        <v/>
      </c>
      <c r="F290" t="str">
        <f>IF(A290="","",IF(Sheet1!$B$4="","",Sheet1!$B$4))</f>
        <v/>
      </c>
    </row>
    <row r="291" spans="1:6" x14ac:dyDescent="0.3">
      <c r="A291" t="str">
        <f>IF(Sheet1!B434="","",IF(LEN(Sheet1!S434)=8,"",Sheet1!$H$4))</f>
        <v/>
      </c>
      <c r="B291" s="1" t="str">
        <f>IF(Sheet1!B434="","",IF(LEN(Sheet1!S434)=8,"",Sheet1!B434))</f>
        <v/>
      </c>
      <c r="C291" t="str">
        <f>IF(Sheet1!B434="","",IF(LEN(Sheet1!S434)&gt;8,Sheet1!S434,""))</f>
        <v/>
      </c>
      <c r="D291" t="str">
        <f>IF(Sheet1!B434="","",IF(LEN(Sheet1!S434)&lt;5,Sheet1!S434,""))</f>
        <v/>
      </c>
      <c r="E291" t="str">
        <f>IF(Sheet1!B434="","",IF(LEN(Sheet1!S434)=8,"",Sheet1!C434))</f>
        <v/>
      </c>
      <c r="F291" t="str">
        <f>IF(A291="","",IF(Sheet1!$B$4="","",Sheet1!$B$4))</f>
        <v/>
      </c>
    </row>
    <row r="292" spans="1:6" x14ac:dyDescent="0.3">
      <c r="A292" t="str">
        <f>IF(Sheet1!B435="","",IF(LEN(Sheet1!S435)=8,"",Sheet1!$H$4))</f>
        <v/>
      </c>
      <c r="B292" s="1" t="str">
        <f>IF(Sheet1!B435="","",IF(LEN(Sheet1!S435)=8,"",Sheet1!B435))</f>
        <v/>
      </c>
      <c r="C292" t="str">
        <f>IF(Sheet1!B435="","",IF(LEN(Sheet1!S435)&gt;8,Sheet1!S435,""))</f>
        <v/>
      </c>
      <c r="D292" t="str">
        <f>IF(Sheet1!B435="","",IF(LEN(Sheet1!S435)&lt;5,Sheet1!S435,""))</f>
        <v/>
      </c>
      <c r="E292" t="str">
        <f>IF(Sheet1!B435="","",IF(LEN(Sheet1!S435)=8,"",Sheet1!C435))</f>
        <v/>
      </c>
      <c r="F292" t="str">
        <f>IF(A292="","",IF(Sheet1!$B$4="","",Sheet1!$B$4))</f>
        <v/>
      </c>
    </row>
    <row r="293" spans="1:6" x14ac:dyDescent="0.3">
      <c r="A293" t="str">
        <f>IF(Sheet1!B436="","",IF(LEN(Sheet1!S436)=8,"",Sheet1!$H$4))</f>
        <v/>
      </c>
      <c r="B293" s="1" t="str">
        <f>IF(Sheet1!B436="","",IF(LEN(Sheet1!S436)=8,"",Sheet1!B436))</f>
        <v/>
      </c>
      <c r="C293" t="str">
        <f>IF(Sheet1!B436="","",IF(LEN(Sheet1!S436)&gt;8,Sheet1!S436,""))</f>
        <v/>
      </c>
      <c r="D293" t="str">
        <f>IF(Sheet1!B436="","",IF(LEN(Sheet1!S436)&lt;5,Sheet1!S436,""))</f>
        <v/>
      </c>
      <c r="E293" t="str">
        <f>IF(Sheet1!B436="","",IF(LEN(Sheet1!S436)=8,"",Sheet1!C436))</f>
        <v/>
      </c>
      <c r="F293" t="str">
        <f>IF(A293="","",IF(Sheet1!$B$4="","",Sheet1!$B$4))</f>
        <v/>
      </c>
    </row>
    <row r="294" spans="1:6" x14ac:dyDescent="0.3">
      <c r="A294" t="str">
        <f>IF(Sheet1!B437="","",IF(LEN(Sheet1!S437)=8,"",Sheet1!$H$4))</f>
        <v/>
      </c>
      <c r="B294" s="1" t="str">
        <f>IF(Sheet1!B437="","",IF(LEN(Sheet1!S437)=8,"",Sheet1!B437))</f>
        <v/>
      </c>
      <c r="C294" t="str">
        <f>IF(Sheet1!B437="","",IF(LEN(Sheet1!S437)&gt;8,Sheet1!S437,""))</f>
        <v/>
      </c>
      <c r="D294" t="str">
        <f>IF(Sheet1!B437="","",IF(LEN(Sheet1!S437)&lt;5,Sheet1!S437,""))</f>
        <v/>
      </c>
      <c r="E294" t="str">
        <f>IF(Sheet1!B437="","",IF(LEN(Sheet1!S437)=8,"",Sheet1!C437))</f>
        <v/>
      </c>
      <c r="F294" t="str">
        <f>IF(A294="","",IF(Sheet1!$B$4="","",Sheet1!$B$4))</f>
        <v/>
      </c>
    </row>
    <row r="295" spans="1:6" x14ac:dyDescent="0.3">
      <c r="A295" t="str">
        <f>IF(Sheet1!B438="","",IF(LEN(Sheet1!S438)=8,"",Sheet1!$H$4))</f>
        <v/>
      </c>
      <c r="B295" s="1" t="str">
        <f>IF(Sheet1!B438="","",IF(LEN(Sheet1!S438)=8,"",Sheet1!B438))</f>
        <v/>
      </c>
      <c r="C295" t="str">
        <f>IF(Sheet1!B438="","",IF(LEN(Sheet1!S438)&gt;8,Sheet1!S438,""))</f>
        <v/>
      </c>
      <c r="D295" t="str">
        <f>IF(Sheet1!B438="","",IF(LEN(Sheet1!S438)&lt;5,Sheet1!S438,""))</f>
        <v/>
      </c>
      <c r="E295" t="str">
        <f>IF(Sheet1!B438="","",IF(LEN(Sheet1!S438)=8,"",Sheet1!C438))</f>
        <v/>
      </c>
      <c r="F295" t="str">
        <f>IF(A295="","",IF(Sheet1!$B$4="","",Sheet1!$B$4))</f>
        <v/>
      </c>
    </row>
    <row r="296" spans="1:6" x14ac:dyDescent="0.3">
      <c r="A296" t="str">
        <f>IF(Sheet1!B439="","",IF(LEN(Sheet1!S439)=8,"",Sheet1!$H$4))</f>
        <v/>
      </c>
      <c r="B296" s="1" t="str">
        <f>IF(Sheet1!B439="","",IF(LEN(Sheet1!S439)=8,"",Sheet1!B439))</f>
        <v/>
      </c>
      <c r="C296" t="str">
        <f>IF(Sheet1!B439="","",IF(LEN(Sheet1!S439)&gt;8,Sheet1!S439,""))</f>
        <v/>
      </c>
      <c r="D296" t="str">
        <f>IF(Sheet1!B439="","",IF(LEN(Sheet1!S439)&lt;5,Sheet1!S439,""))</f>
        <v/>
      </c>
      <c r="E296" t="str">
        <f>IF(Sheet1!B439="","",IF(LEN(Sheet1!S439)=8,"",Sheet1!C439))</f>
        <v/>
      </c>
      <c r="F296" t="str">
        <f>IF(A296="","",IF(Sheet1!$B$4="","",Sheet1!$B$4))</f>
        <v/>
      </c>
    </row>
    <row r="297" spans="1:6" x14ac:dyDescent="0.3">
      <c r="A297" t="str">
        <f>IF(Sheet1!B440="","",IF(LEN(Sheet1!S440)=8,"",Sheet1!$H$4))</f>
        <v/>
      </c>
      <c r="B297" s="1" t="str">
        <f>IF(Sheet1!B440="","",IF(LEN(Sheet1!S440)=8,"",Sheet1!B440))</f>
        <v/>
      </c>
      <c r="C297" t="str">
        <f>IF(Sheet1!B440="","",IF(LEN(Sheet1!S440)&gt;8,Sheet1!S440,""))</f>
        <v/>
      </c>
      <c r="D297" t="str">
        <f>IF(Sheet1!B440="","",IF(LEN(Sheet1!S440)&lt;5,Sheet1!S440,""))</f>
        <v/>
      </c>
      <c r="E297" t="str">
        <f>IF(Sheet1!B440="","",IF(LEN(Sheet1!S440)=8,"",Sheet1!C440))</f>
        <v/>
      </c>
      <c r="F297" t="str">
        <f>IF(A297="","",IF(Sheet1!$B$4="","",Sheet1!$B$4))</f>
        <v/>
      </c>
    </row>
    <row r="298" spans="1:6" x14ac:dyDescent="0.3">
      <c r="A298" t="str">
        <f>IF(Sheet1!B441="","",IF(LEN(Sheet1!S441)=8,"",Sheet1!$H$4))</f>
        <v/>
      </c>
      <c r="B298" s="1" t="str">
        <f>IF(Sheet1!B441="","",IF(LEN(Sheet1!S441)=8,"",Sheet1!B441))</f>
        <v/>
      </c>
      <c r="C298" t="str">
        <f>IF(Sheet1!B441="","",IF(LEN(Sheet1!S441)&gt;8,Sheet1!S441,""))</f>
        <v/>
      </c>
      <c r="D298" t="str">
        <f>IF(Sheet1!B441="","",IF(LEN(Sheet1!S441)&lt;5,Sheet1!S441,""))</f>
        <v/>
      </c>
      <c r="E298" t="str">
        <f>IF(Sheet1!B441="","",IF(LEN(Sheet1!S441)=8,"",Sheet1!C441))</f>
        <v/>
      </c>
      <c r="F298" t="str">
        <f>IF(A298="","",IF(Sheet1!$B$4="","",Sheet1!$B$4))</f>
        <v/>
      </c>
    </row>
    <row r="299" spans="1:6" x14ac:dyDescent="0.3">
      <c r="A299" t="str">
        <f>IF(Sheet1!B442="","",IF(LEN(Sheet1!S442)=8,"",Sheet1!$H$4))</f>
        <v/>
      </c>
      <c r="B299" s="1" t="str">
        <f>IF(Sheet1!B442="","",IF(LEN(Sheet1!S442)=8,"",Sheet1!B442))</f>
        <v/>
      </c>
      <c r="C299" t="str">
        <f>IF(Sheet1!B442="","",IF(LEN(Sheet1!S442)&gt;8,Sheet1!S442,""))</f>
        <v/>
      </c>
      <c r="D299" t="str">
        <f>IF(Sheet1!B442="","",IF(LEN(Sheet1!S442)&lt;5,Sheet1!S442,""))</f>
        <v/>
      </c>
      <c r="E299" t="str">
        <f>IF(Sheet1!B442="","",IF(LEN(Sheet1!S442)=8,"",Sheet1!C442))</f>
        <v/>
      </c>
      <c r="F299" t="str">
        <f>IF(A299="","",IF(Sheet1!$B$4="","",Sheet1!$B$4))</f>
        <v/>
      </c>
    </row>
    <row r="300" spans="1:6" x14ac:dyDescent="0.3">
      <c r="A300" t="str">
        <f>IF(Sheet1!B443="","",IF(LEN(Sheet1!S443)=8,"",Sheet1!$H$4))</f>
        <v/>
      </c>
      <c r="B300" s="1" t="str">
        <f>IF(Sheet1!B443="","",IF(LEN(Sheet1!S443)=8,"",Sheet1!B443))</f>
        <v/>
      </c>
      <c r="C300" t="str">
        <f>IF(Sheet1!B443="","",IF(LEN(Sheet1!S443)&gt;8,Sheet1!S443,""))</f>
        <v/>
      </c>
      <c r="D300" t="str">
        <f>IF(Sheet1!B443="","",IF(LEN(Sheet1!S443)&lt;5,Sheet1!S443,""))</f>
        <v/>
      </c>
      <c r="E300" t="str">
        <f>IF(Sheet1!B443="","",IF(LEN(Sheet1!S443)=8,"",Sheet1!C443))</f>
        <v/>
      </c>
      <c r="F300" t="str">
        <f>IF(A300="","",IF(Sheet1!$B$4="","",Sheet1!$B$4))</f>
        <v/>
      </c>
    </row>
    <row r="301" spans="1:6" x14ac:dyDescent="0.3">
      <c r="A301" t="str">
        <f>IF(Sheet1!B444="","",IF(LEN(Sheet1!S444)=8,"",Sheet1!$H$4))</f>
        <v/>
      </c>
      <c r="B301" s="1" t="str">
        <f>IF(Sheet1!B444="","",IF(LEN(Sheet1!S444)=8,"",Sheet1!B444))</f>
        <v/>
      </c>
      <c r="C301" t="str">
        <f>IF(Sheet1!B444="","",IF(LEN(Sheet1!S444)&gt;8,Sheet1!S444,""))</f>
        <v/>
      </c>
      <c r="D301" t="str">
        <f>IF(Sheet1!B444="","",IF(LEN(Sheet1!S444)&lt;5,Sheet1!S444,""))</f>
        <v/>
      </c>
      <c r="E301" t="str">
        <f>IF(Sheet1!B444="","",IF(LEN(Sheet1!S444)=8,"",Sheet1!C444))</f>
        <v/>
      </c>
      <c r="F301" t="str">
        <f>IF(A301="","",IF(Sheet1!$B$4="","",Sheet1!$B$4))</f>
        <v/>
      </c>
    </row>
    <row r="302" spans="1:6" x14ac:dyDescent="0.3">
      <c r="A302" t="str">
        <f>IF(Sheet1!B445="","",IF(LEN(Sheet1!S445)=8,"",Sheet1!$H$4))</f>
        <v/>
      </c>
      <c r="B302" s="1" t="str">
        <f>IF(Sheet1!B445="","",IF(LEN(Sheet1!S445)=8,"",Sheet1!B445))</f>
        <v/>
      </c>
      <c r="C302" t="str">
        <f>IF(Sheet1!B445="","",IF(LEN(Sheet1!S445)&gt;8,Sheet1!S445,""))</f>
        <v/>
      </c>
      <c r="D302" t="str">
        <f>IF(Sheet1!B445="","",IF(LEN(Sheet1!S445)&lt;5,Sheet1!S445,""))</f>
        <v/>
      </c>
      <c r="E302" t="str">
        <f>IF(Sheet1!B445="","",IF(LEN(Sheet1!S445)=8,"",Sheet1!C445))</f>
        <v/>
      </c>
      <c r="F302" t="str">
        <f>IF(A302="","",IF(Sheet1!$B$4="","",Sheet1!$B$4))</f>
        <v/>
      </c>
    </row>
    <row r="303" spans="1:6" x14ac:dyDescent="0.3">
      <c r="A303" t="str">
        <f>IF(Sheet1!B446="","",IF(LEN(Sheet1!S446)=8,"",Sheet1!$H$4))</f>
        <v/>
      </c>
      <c r="B303" s="1" t="str">
        <f>IF(Sheet1!B446="","",IF(LEN(Sheet1!S446)=8,"",Sheet1!B446))</f>
        <v/>
      </c>
      <c r="C303" t="str">
        <f>IF(Sheet1!B446="","",IF(LEN(Sheet1!S446)&gt;8,Sheet1!S446,""))</f>
        <v/>
      </c>
      <c r="D303" t="str">
        <f>IF(Sheet1!B446="","",IF(LEN(Sheet1!S446)&lt;5,Sheet1!S446,""))</f>
        <v/>
      </c>
      <c r="E303" t="str">
        <f>IF(Sheet1!B446="","",IF(LEN(Sheet1!S446)=8,"",Sheet1!C446))</f>
        <v/>
      </c>
      <c r="F303" t="str">
        <f>IF(A303="","",IF(Sheet1!$B$4="","",Sheet1!$B$4))</f>
        <v/>
      </c>
    </row>
    <row r="304" spans="1:6" x14ac:dyDescent="0.3">
      <c r="A304" t="str">
        <f>IF(Sheet1!B447="","",IF(LEN(Sheet1!S447)=8,"",Sheet1!$H$4))</f>
        <v/>
      </c>
      <c r="B304" s="1" t="str">
        <f>IF(Sheet1!B447="","",IF(LEN(Sheet1!S447)=8,"",Sheet1!B447))</f>
        <v/>
      </c>
      <c r="C304" t="str">
        <f>IF(Sheet1!B447="","",IF(LEN(Sheet1!S447)&gt;8,Sheet1!S447,""))</f>
        <v/>
      </c>
      <c r="D304" t="str">
        <f>IF(Sheet1!B447="","",IF(LEN(Sheet1!S447)&lt;5,Sheet1!S447,""))</f>
        <v/>
      </c>
      <c r="E304" t="str">
        <f>IF(Sheet1!B447="","",IF(LEN(Sheet1!S447)=8,"",Sheet1!C447))</f>
        <v/>
      </c>
      <c r="F304" t="str">
        <f>IF(A304="","",IF(Sheet1!$B$4="","",Sheet1!$B$4))</f>
        <v/>
      </c>
    </row>
    <row r="305" spans="1:6" x14ac:dyDescent="0.3">
      <c r="A305" t="str">
        <f>IF(Sheet1!B448="","",IF(LEN(Sheet1!S448)=8,"",Sheet1!$H$4))</f>
        <v/>
      </c>
      <c r="B305" s="1" t="str">
        <f>IF(Sheet1!B448="","",IF(LEN(Sheet1!S448)=8,"",Sheet1!B448))</f>
        <v/>
      </c>
      <c r="C305" t="str">
        <f>IF(Sheet1!B448="","",IF(LEN(Sheet1!S448)&gt;8,Sheet1!S448,""))</f>
        <v/>
      </c>
      <c r="D305" t="str">
        <f>IF(Sheet1!B448="","",IF(LEN(Sheet1!S448)&lt;5,Sheet1!S448,""))</f>
        <v/>
      </c>
      <c r="E305" t="str">
        <f>IF(Sheet1!B448="","",IF(LEN(Sheet1!S448)=8,"",Sheet1!C448))</f>
        <v/>
      </c>
      <c r="F305" t="str">
        <f>IF(A305="","",IF(Sheet1!$B$4="","",Sheet1!$B$4))</f>
        <v/>
      </c>
    </row>
    <row r="306" spans="1:6" x14ac:dyDescent="0.3">
      <c r="A306" t="str">
        <f>IF(Sheet1!B449="","",IF(LEN(Sheet1!S449)=8,"",Sheet1!$H$4))</f>
        <v/>
      </c>
      <c r="B306" s="1" t="str">
        <f>IF(Sheet1!B449="","",IF(LEN(Sheet1!S449)=8,"",Sheet1!B449))</f>
        <v/>
      </c>
      <c r="C306" t="str">
        <f>IF(Sheet1!B449="","",IF(LEN(Sheet1!S449)&gt;8,Sheet1!S449,""))</f>
        <v/>
      </c>
      <c r="D306" t="str">
        <f>IF(Sheet1!B449="","",IF(LEN(Sheet1!S449)&lt;5,Sheet1!S449,""))</f>
        <v/>
      </c>
      <c r="E306" t="str">
        <f>IF(Sheet1!B449="","",IF(LEN(Sheet1!S449)=8,"",Sheet1!C449))</f>
        <v/>
      </c>
      <c r="F306" t="str">
        <f>IF(A306="","",IF(Sheet1!$B$4="","",Sheet1!$B$4))</f>
        <v/>
      </c>
    </row>
    <row r="307" spans="1:6" x14ac:dyDescent="0.3">
      <c r="A307" t="str">
        <f>IF(Sheet1!B450="","",IF(LEN(Sheet1!S450)=8,"",Sheet1!$H$4))</f>
        <v/>
      </c>
      <c r="B307" s="1" t="str">
        <f>IF(Sheet1!B450="","",IF(LEN(Sheet1!S450)=8,"",Sheet1!B450))</f>
        <v/>
      </c>
      <c r="C307" t="str">
        <f>IF(Sheet1!B450="","",IF(LEN(Sheet1!S450)&gt;8,Sheet1!S450,""))</f>
        <v/>
      </c>
      <c r="D307" t="str">
        <f>IF(Sheet1!B450="","",IF(LEN(Sheet1!S450)&lt;5,Sheet1!S450,""))</f>
        <v/>
      </c>
      <c r="E307" t="str">
        <f>IF(Sheet1!B450="","",IF(LEN(Sheet1!S450)=8,"",Sheet1!C450))</f>
        <v/>
      </c>
      <c r="F307" t="str">
        <f>IF(A307="","",IF(Sheet1!$B$4="","",Sheet1!$B$4))</f>
        <v/>
      </c>
    </row>
    <row r="308" spans="1:6" x14ac:dyDescent="0.3">
      <c r="A308" t="str">
        <f>IF(Sheet1!B451="","",IF(LEN(Sheet1!S451)=8,"",Sheet1!$H$4))</f>
        <v/>
      </c>
      <c r="B308" s="1" t="str">
        <f>IF(Sheet1!B451="","",IF(LEN(Sheet1!S451)=8,"",Sheet1!B451))</f>
        <v/>
      </c>
      <c r="C308" t="str">
        <f>IF(Sheet1!B451="","",IF(LEN(Sheet1!S451)&gt;8,Sheet1!S451,""))</f>
        <v/>
      </c>
      <c r="D308" t="str">
        <f>IF(Sheet1!B451="","",IF(LEN(Sheet1!S451)&lt;5,Sheet1!S451,""))</f>
        <v/>
      </c>
      <c r="E308" t="str">
        <f>IF(Sheet1!B451="","",IF(LEN(Sheet1!S451)=8,"",Sheet1!C451))</f>
        <v/>
      </c>
      <c r="F308" t="str">
        <f>IF(A308="","",IF(Sheet1!$B$4="","",Sheet1!$B$4))</f>
        <v/>
      </c>
    </row>
    <row r="309" spans="1:6" x14ac:dyDescent="0.3">
      <c r="A309" t="str">
        <f>IF(Sheet1!B452="","",IF(LEN(Sheet1!S452)=8,"",Sheet1!$H$4))</f>
        <v/>
      </c>
      <c r="B309" s="1" t="str">
        <f>IF(Sheet1!B452="","",IF(LEN(Sheet1!S452)=8,"",Sheet1!B452))</f>
        <v/>
      </c>
      <c r="C309" t="str">
        <f>IF(Sheet1!B452="","",IF(LEN(Sheet1!S452)&gt;8,Sheet1!S452,""))</f>
        <v/>
      </c>
      <c r="D309" t="str">
        <f>IF(Sheet1!B452="","",IF(LEN(Sheet1!S452)&lt;5,Sheet1!S452,""))</f>
        <v/>
      </c>
      <c r="E309" t="str">
        <f>IF(Sheet1!B452="","",IF(LEN(Sheet1!S452)=8,"",Sheet1!C452))</f>
        <v/>
      </c>
      <c r="F309" t="str">
        <f>IF(A309="","",IF(Sheet1!$B$4="","",Sheet1!$B$4))</f>
        <v/>
      </c>
    </row>
    <row r="310" spans="1:6" x14ac:dyDescent="0.3">
      <c r="A310" t="str">
        <f>IF(Sheet1!B453="","",IF(LEN(Sheet1!S453)=8,"",Sheet1!$H$4))</f>
        <v/>
      </c>
      <c r="B310" s="1" t="str">
        <f>IF(Sheet1!B453="","",IF(LEN(Sheet1!S453)=8,"",Sheet1!B453))</f>
        <v/>
      </c>
      <c r="C310" t="str">
        <f>IF(Sheet1!B453="","",IF(LEN(Sheet1!S453)&gt;8,Sheet1!S453,""))</f>
        <v/>
      </c>
      <c r="D310" t="str">
        <f>IF(Sheet1!B453="","",IF(LEN(Sheet1!S453)&lt;5,Sheet1!S453,""))</f>
        <v/>
      </c>
      <c r="E310" t="str">
        <f>IF(Sheet1!B453="","",IF(LEN(Sheet1!S453)=8,"",Sheet1!C453))</f>
        <v/>
      </c>
      <c r="F310" t="str">
        <f>IF(A310="","",IF(Sheet1!$B$4="","",Sheet1!$B$4))</f>
        <v/>
      </c>
    </row>
    <row r="311" spans="1:6" x14ac:dyDescent="0.3">
      <c r="A311" t="str">
        <f>IF(Sheet1!B454="","",IF(LEN(Sheet1!S454)=8,"",Sheet1!$H$4))</f>
        <v/>
      </c>
      <c r="B311" s="1" t="str">
        <f>IF(Sheet1!B454="","",IF(LEN(Sheet1!S454)=8,"",Sheet1!B454))</f>
        <v/>
      </c>
      <c r="C311" t="str">
        <f>IF(Sheet1!B454="","",IF(LEN(Sheet1!S454)&gt;8,Sheet1!S454,""))</f>
        <v/>
      </c>
      <c r="D311" t="str">
        <f>IF(Sheet1!B454="","",IF(LEN(Sheet1!S454)&lt;5,Sheet1!S454,""))</f>
        <v/>
      </c>
      <c r="E311" t="str">
        <f>IF(Sheet1!B454="","",IF(LEN(Sheet1!S454)=8,"",Sheet1!C454))</f>
        <v/>
      </c>
      <c r="F311" t="str">
        <f>IF(A311="","",IF(Sheet1!$B$4="","",Sheet1!$B$4))</f>
        <v/>
      </c>
    </row>
    <row r="312" spans="1:6" x14ac:dyDescent="0.3">
      <c r="A312" t="str">
        <f>IF(Sheet1!B455="","",IF(LEN(Sheet1!S455)=8,"",Sheet1!$H$4))</f>
        <v/>
      </c>
      <c r="B312" s="1" t="str">
        <f>IF(Sheet1!B455="","",IF(LEN(Sheet1!S455)=8,"",Sheet1!B455))</f>
        <v/>
      </c>
      <c r="C312" t="str">
        <f>IF(Sheet1!B455="","",IF(LEN(Sheet1!S455)&gt;8,Sheet1!S455,""))</f>
        <v/>
      </c>
      <c r="D312" t="str">
        <f>IF(Sheet1!B455="","",IF(LEN(Sheet1!S455)&lt;5,Sheet1!S455,""))</f>
        <v/>
      </c>
      <c r="E312" t="str">
        <f>IF(Sheet1!B455="","",IF(LEN(Sheet1!S455)=8,"",Sheet1!C455))</f>
        <v/>
      </c>
      <c r="F312" t="str">
        <f>IF(A312="","",IF(Sheet1!$B$4="","",Sheet1!$B$4))</f>
        <v/>
      </c>
    </row>
    <row r="313" spans="1:6" x14ac:dyDescent="0.3">
      <c r="A313" t="str">
        <f>IF(Sheet1!B456="","",IF(LEN(Sheet1!S456)=8,"",Sheet1!$H$4))</f>
        <v/>
      </c>
      <c r="B313" s="1" t="str">
        <f>IF(Sheet1!B456="","",IF(LEN(Sheet1!S456)=8,"",Sheet1!B456))</f>
        <v/>
      </c>
      <c r="C313" t="str">
        <f>IF(Sheet1!B456="","",IF(LEN(Sheet1!S456)&gt;8,Sheet1!S456,""))</f>
        <v/>
      </c>
      <c r="D313" t="str">
        <f>IF(Sheet1!B456="","",IF(LEN(Sheet1!S456)&lt;5,Sheet1!S456,""))</f>
        <v/>
      </c>
      <c r="E313" t="str">
        <f>IF(Sheet1!B456="","",IF(LEN(Sheet1!S456)=8,"",Sheet1!C456))</f>
        <v/>
      </c>
      <c r="F313" t="str">
        <f>IF(A313="","",IF(Sheet1!$B$4="","",Sheet1!$B$4))</f>
        <v/>
      </c>
    </row>
    <row r="314" spans="1:6" x14ac:dyDescent="0.3">
      <c r="A314" t="str">
        <f>IF(Sheet1!B457="","",IF(LEN(Sheet1!S457)=8,"",Sheet1!$H$4))</f>
        <v/>
      </c>
      <c r="B314" s="1" t="str">
        <f>IF(Sheet1!B457="","",IF(LEN(Sheet1!S457)=8,"",Sheet1!B457))</f>
        <v/>
      </c>
      <c r="C314" t="str">
        <f>IF(Sheet1!B457="","",IF(LEN(Sheet1!S457)&gt;8,Sheet1!S457,""))</f>
        <v/>
      </c>
      <c r="D314" t="str">
        <f>IF(Sheet1!B457="","",IF(LEN(Sheet1!S457)&lt;5,Sheet1!S457,""))</f>
        <v/>
      </c>
      <c r="E314" t="str">
        <f>IF(Sheet1!B457="","",IF(LEN(Sheet1!S457)=8,"",Sheet1!C457))</f>
        <v/>
      </c>
      <c r="F314" t="str">
        <f>IF(A314="","",IF(Sheet1!$B$4="","",Sheet1!$B$4))</f>
        <v/>
      </c>
    </row>
    <row r="315" spans="1:6" x14ac:dyDescent="0.3">
      <c r="A315" t="str">
        <f>IF(Sheet1!B458="","",IF(LEN(Sheet1!S458)=8,"",Sheet1!$H$4))</f>
        <v/>
      </c>
      <c r="B315" s="1" t="str">
        <f>IF(Sheet1!B458="","",IF(LEN(Sheet1!S458)=8,"",Sheet1!B458))</f>
        <v/>
      </c>
      <c r="C315" t="str">
        <f>IF(Sheet1!B458="","",IF(LEN(Sheet1!S458)&gt;8,Sheet1!S458,""))</f>
        <v/>
      </c>
      <c r="D315" t="str">
        <f>IF(Sheet1!B458="","",IF(LEN(Sheet1!S458)&lt;5,Sheet1!S458,""))</f>
        <v/>
      </c>
      <c r="E315" t="str">
        <f>IF(Sheet1!B458="","",IF(LEN(Sheet1!S458)=8,"",Sheet1!C458))</f>
        <v/>
      </c>
      <c r="F315" t="str">
        <f>IF(A315="","",IF(Sheet1!$B$4="","",Sheet1!$B$4))</f>
        <v/>
      </c>
    </row>
    <row r="316" spans="1:6" x14ac:dyDescent="0.3">
      <c r="A316" t="str">
        <f>IF(Sheet1!B459="","",IF(LEN(Sheet1!S459)=8,"",Sheet1!$H$4))</f>
        <v/>
      </c>
      <c r="B316" s="1" t="str">
        <f>IF(Sheet1!B459="","",IF(LEN(Sheet1!S459)=8,"",Sheet1!B459))</f>
        <v/>
      </c>
      <c r="C316" t="str">
        <f>IF(Sheet1!B459="","",IF(LEN(Sheet1!S459)&gt;8,Sheet1!S459,""))</f>
        <v/>
      </c>
      <c r="D316" t="str">
        <f>IF(Sheet1!B459="","",IF(LEN(Sheet1!S459)&lt;5,Sheet1!S459,""))</f>
        <v/>
      </c>
      <c r="E316" t="str">
        <f>IF(Sheet1!B459="","",IF(LEN(Sheet1!S459)=8,"",Sheet1!C459))</f>
        <v/>
      </c>
      <c r="F316" t="str">
        <f>IF(A316="","",IF(Sheet1!$B$4="","",Sheet1!$B$4))</f>
        <v/>
      </c>
    </row>
    <row r="317" spans="1:6" x14ac:dyDescent="0.3">
      <c r="A317" t="str">
        <f>IF(Sheet1!B460="","",IF(LEN(Sheet1!S460)=8,"",Sheet1!$H$4))</f>
        <v/>
      </c>
      <c r="B317" s="1" t="str">
        <f>IF(Sheet1!B460="","",IF(LEN(Sheet1!S460)=8,"",Sheet1!B460))</f>
        <v/>
      </c>
      <c r="C317" t="str">
        <f>IF(Sheet1!B460="","",IF(LEN(Sheet1!S460)&gt;8,Sheet1!S460,""))</f>
        <v/>
      </c>
      <c r="D317" t="str">
        <f>IF(Sheet1!B460="","",IF(LEN(Sheet1!S460)&lt;5,Sheet1!S460,""))</f>
        <v/>
      </c>
      <c r="E317" t="str">
        <f>IF(Sheet1!B460="","",IF(LEN(Sheet1!S460)=8,"",Sheet1!C460))</f>
        <v/>
      </c>
      <c r="F317" t="str">
        <f>IF(A317="","",IF(Sheet1!$B$4="","",Sheet1!$B$4))</f>
        <v/>
      </c>
    </row>
    <row r="318" spans="1:6" x14ac:dyDescent="0.3">
      <c r="A318" t="str">
        <f>IF(Sheet1!B461="","",IF(LEN(Sheet1!S461)=8,"",Sheet1!$H$4))</f>
        <v/>
      </c>
      <c r="B318" s="1" t="str">
        <f>IF(Sheet1!B461="","",IF(LEN(Sheet1!S461)=8,"",Sheet1!B461))</f>
        <v/>
      </c>
      <c r="C318" t="str">
        <f>IF(Sheet1!B461="","",IF(LEN(Sheet1!S461)&gt;8,Sheet1!S461,""))</f>
        <v/>
      </c>
      <c r="D318" t="str">
        <f>IF(Sheet1!B461="","",IF(LEN(Sheet1!S461)&lt;5,Sheet1!S461,""))</f>
        <v/>
      </c>
      <c r="E318" t="str">
        <f>IF(Sheet1!B461="","",IF(LEN(Sheet1!S461)=8,"",Sheet1!C461))</f>
        <v/>
      </c>
      <c r="F318" t="str">
        <f>IF(A318="","",IF(Sheet1!$B$4="","",Sheet1!$B$4))</f>
        <v/>
      </c>
    </row>
    <row r="319" spans="1:6" x14ac:dyDescent="0.3">
      <c r="A319" t="str">
        <f>IF(Sheet1!B462="","",IF(LEN(Sheet1!S462)=8,"",Sheet1!$H$4))</f>
        <v/>
      </c>
      <c r="B319" s="1" t="str">
        <f>IF(Sheet1!B462="","",IF(LEN(Sheet1!S462)=8,"",Sheet1!B462))</f>
        <v/>
      </c>
      <c r="C319" t="str">
        <f>IF(Sheet1!B462="","",IF(LEN(Sheet1!S462)&gt;8,Sheet1!S462,""))</f>
        <v/>
      </c>
      <c r="D319" t="str">
        <f>IF(Sheet1!B462="","",IF(LEN(Sheet1!S462)&lt;5,Sheet1!S462,""))</f>
        <v/>
      </c>
      <c r="E319" t="str">
        <f>IF(Sheet1!B462="","",IF(LEN(Sheet1!S462)=8,"",Sheet1!C462))</f>
        <v/>
      </c>
      <c r="F319" t="str">
        <f>IF(A319="","",IF(Sheet1!$B$4="","",Sheet1!$B$4))</f>
        <v/>
      </c>
    </row>
    <row r="320" spans="1:6" x14ac:dyDescent="0.3">
      <c r="A320" t="str">
        <f>IF(Sheet1!B463="","",IF(LEN(Sheet1!S463)=8,"",Sheet1!$H$4))</f>
        <v/>
      </c>
      <c r="B320" s="1" t="str">
        <f>IF(Sheet1!B463="","",IF(LEN(Sheet1!S463)=8,"",Sheet1!B463))</f>
        <v/>
      </c>
      <c r="C320" t="str">
        <f>IF(Sheet1!B463="","",IF(LEN(Sheet1!S463)&gt;8,Sheet1!S463,""))</f>
        <v/>
      </c>
      <c r="D320" t="str">
        <f>IF(Sheet1!B463="","",IF(LEN(Sheet1!S463)&lt;5,Sheet1!S463,""))</f>
        <v/>
      </c>
      <c r="E320" t="str">
        <f>IF(Sheet1!B463="","",IF(LEN(Sheet1!S463)=8,"",Sheet1!C463))</f>
        <v/>
      </c>
      <c r="F320" t="str">
        <f>IF(A320="","",IF(Sheet1!$B$4="","",Sheet1!$B$4))</f>
        <v/>
      </c>
    </row>
    <row r="321" spans="1:6" x14ac:dyDescent="0.3">
      <c r="A321" t="str">
        <f>IF(Sheet1!B464="","",IF(LEN(Sheet1!S464)=8,"",Sheet1!$H$4))</f>
        <v/>
      </c>
      <c r="B321" s="1" t="str">
        <f>IF(Sheet1!B464="","",IF(LEN(Sheet1!S464)=8,"",Sheet1!B464))</f>
        <v/>
      </c>
      <c r="C321" t="str">
        <f>IF(Sheet1!B464="","",IF(LEN(Sheet1!S464)&gt;8,Sheet1!S464,""))</f>
        <v/>
      </c>
      <c r="D321" t="str">
        <f>IF(Sheet1!B464="","",IF(LEN(Sheet1!S464)&lt;5,Sheet1!S464,""))</f>
        <v/>
      </c>
      <c r="E321" t="str">
        <f>IF(Sheet1!B464="","",IF(LEN(Sheet1!S464)=8,"",Sheet1!C464))</f>
        <v/>
      </c>
      <c r="F321" t="str">
        <f>IF(A321="","",IF(Sheet1!$B$4="","",Sheet1!$B$4))</f>
        <v/>
      </c>
    </row>
  </sheetData>
  <sheetProtection algorithmName="SHA-512" hashValue="+H4RszDsM9N8bpp5HLI6luVzxUGgLzkIMBArfHd2PyzBao8FS3fW2HH+/55NG+l6GW2zNwOeCc4TiDiPNn16RA==" saltValue="lJhSf02bNuwmmiYi6NjgDg==" spinCount="100000" sheet="1" objects="1" scenarios="1"/>
  <autoFilter ref="A1:F321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321"/>
  <sheetViews>
    <sheetView zoomScale="85" zoomScaleNormal="85" workbookViewId="0">
      <selection activeCell="C2" sqref="C2"/>
    </sheetView>
  </sheetViews>
  <sheetFormatPr defaultRowHeight="14.4" x14ac:dyDescent="0.3"/>
  <cols>
    <col min="1" max="1" width="6.109375" bestFit="1" customWidth="1"/>
    <col min="2" max="2" width="9.109375" bestFit="1" customWidth="1"/>
    <col min="3" max="3" width="28.44140625" bestFit="1" customWidth="1"/>
    <col min="4" max="4" width="5.44140625" bestFit="1" customWidth="1"/>
    <col min="5" max="5" width="15.44140625" bestFit="1" customWidth="1"/>
    <col min="6" max="6" width="10.6640625" bestFit="1" customWidth="1"/>
    <col min="7" max="7" width="15.33203125" bestFit="1" customWidth="1"/>
    <col min="8" max="8" width="16" bestFit="1" customWidth="1"/>
    <col min="9" max="9" width="9.6640625" bestFit="1" customWidth="1"/>
    <col min="10" max="10" width="10.44140625" bestFit="1" customWidth="1"/>
    <col min="11" max="11" width="26.6640625" style="77" bestFit="1" customWidth="1"/>
    <col min="12" max="12" width="25.88671875" style="77" bestFit="1" customWidth="1"/>
    <col min="13" max="13" width="11.6640625" bestFit="1" customWidth="1"/>
    <col min="14" max="14" width="23.44140625" bestFit="1" customWidth="1"/>
  </cols>
  <sheetData>
    <row r="1" spans="1:14" x14ac:dyDescent="0.3">
      <c r="A1" t="s">
        <v>57</v>
      </c>
      <c r="B1" t="s">
        <v>67</v>
      </c>
      <c r="C1" t="s">
        <v>58</v>
      </c>
      <c r="D1" t="s">
        <v>59</v>
      </c>
      <c r="E1" t="s">
        <v>60</v>
      </c>
      <c r="F1" t="s">
        <v>61</v>
      </c>
      <c r="G1" t="s">
        <v>62</v>
      </c>
      <c r="H1" t="s">
        <v>63</v>
      </c>
      <c r="I1" t="s">
        <v>64</v>
      </c>
      <c r="J1" t="s">
        <v>65</v>
      </c>
      <c r="K1" s="77" t="s">
        <v>68</v>
      </c>
      <c r="L1" s="77" t="s">
        <v>69</v>
      </c>
      <c r="M1" t="s">
        <v>66</v>
      </c>
      <c r="N1" s="77" t="s">
        <v>70</v>
      </c>
    </row>
    <row r="2" spans="1:14" x14ac:dyDescent="0.3">
      <c r="A2">
        <f>IF(Sheet1!B10="","",IF(LEN(Sheet1!S10)=8,Sheet1!S10,""))</f>
        <v>10029919</v>
      </c>
      <c r="B2">
        <f>IF(A2="","",Sheet1!T10)</f>
        <v>20</v>
      </c>
      <c r="C2" t="str">
        <f>IF(A2="","","X")</f>
        <v>X</v>
      </c>
      <c r="D2" t="str">
        <f>IF(A2="","","0")</f>
        <v>0</v>
      </c>
      <c r="G2">
        <f>IF(A2="","",IF(Sheet1!$H$4&lt;&gt;11000207,IF(Sheet1!$H$4&lt;&gt;11000243,Sheet1!E10,""),""))</f>
        <v>12</v>
      </c>
      <c r="H2" t="str">
        <f>IF(G2&lt;&gt;"","HR","")</f>
        <v>HR</v>
      </c>
      <c r="I2" t="str">
        <f>IF(A2="","",IF(Sheet1!$H$4=11000207,Sheet1!E10,IF(Sheet1!$H$4=11000243,Sheet1!E10,"")))</f>
        <v/>
      </c>
      <c r="J2" t="str">
        <f>IF(I2&lt;&gt;"","HR","")</f>
        <v/>
      </c>
      <c r="K2" s="77">
        <f>IF(A2="","",Sheet1!B10)</f>
        <v>43893</v>
      </c>
      <c r="L2" s="77">
        <f>K2</f>
        <v>43893</v>
      </c>
      <c r="M2">
        <f>IF(A2="","",Sheet1!H$4)</f>
        <v>11000480</v>
      </c>
      <c r="N2" s="77">
        <f>K2</f>
        <v>43893</v>
      </c>
    </row>
    <row r="3" spans="1:14" x14ac:dyDescent="0.3">
      <c r="A3" t="str">
        <f>IF(Sheet1!B11="","",IF(LEN(Sheet1!S11)=8,Sheet1!S11,""))</f>
        <v/>
      </c>
      <c r="B3" t="str">
        <f>IF(A3="","",Sheet1!T11)</f>
        <v/>
      </c>
      <c r="C3" t="str">
        <f t="shared" ref="C3:C51" si="0">IF(A3="","","X")</f>
        <v/>
      </c>
      <c r="D3" t="str">
        <f t="shared" ref="D3:D51" si="1">IF(A3="","","0")</f>
        <v/>
      </c>
      <c r="G3" t="str">
        <f>IF(A3="","",IF(Sheet1!$H$4&lt;&gt;11000207,IF(Sheet1!$H$4&lt;&gt;11000243,Sheet1!E11,""),""))</f>
        <v/>
      </c>
      <c r="H3" t="str">
        <f t="shared" ref="H3:H51" si="2">IF(G3&lt;&gt;"","HR","")</f>
        <v/>
      </c>
      <c r="I3" t="str">
        <f>IF(A3="","",IF(Sheet1!$H$4=11000207,Sheet1!E11,IF(Sheet1!$H$4=11000243,Sheet1!E11,"")))</f>
        <v/>
      </c>
      <c r="J3" t="str">
        <f t="shared" ref="J3:J51" si="3">IF(I3&lt;&gt;"","HR","")</f>
        <v/>
      </c>
      <c r="K3" s="77" t="str">
        <f>IF(A3="","",Sheet1!B11)</f>
        <v/>
      </c>
      <c r="L3" s="77" t="str">
        <f t="shared" ref="L3:L51" si="4">K3</f>
        <v/>
      </c>
      <c r="M3" t="str">
        <f>IF(A3="","",Sheet1!H$4)</f>
        <v/>
      </c>
      <c r="N3" s="77" t="str">
        <f t="shared" ref="N3:N51" si="5">K3</f>
        <v/>
      </c>
    </row>
    <row r="4" spans="1:14" x14ac:dyDescent="0.3">
      <c r="A4" t="str">
        <f>IF(Sheet1!B12="","",IF(LEN(Sheet1!S12)=8,Sheet1!S12,""))</f>
        <v/>
      </c>
      <c r="B4" t="str">
        <f>IF(A4="","",Sheet1!T12)</f>
        <v/>
      </c>
      <c r="C4" t="str">
        <f t="shared" si="0"/>
        <v/>
      </c>
      <c r="D4" t="str">
        <f t="shared" si="1"/>
        <v/>
      </c>
      <c r="G4" t="str">
        <f>IF(A4="","",IF(Sheet1!$H$4&lt;&gt;11000207,IF(Sheet1!$H$4&lt;&gt;11000243,Sheet1!E12,""),""))</f>
        <v/>
      </c>
      <c r="H4" t="str">
        <f t="shared" si="2"/>
        <v/>
      </c>
      <c r="I4" t="str">
        <f>IF(A4="","",IF(Sheet1!$H$4=11000207,Sheet1!E12,IF(Sheet1!$H$4=11000243,Sheet1!E12,"")))</f>
        <v/>
      </c>
      <c r="J4" t="str">
        <f t="shared" si="3"/>
        <v/>
      </c>
      <c r="K4" s="77" t="str">
        <f>IF(A4="","",Sheet1!B12)</f>
        <v/>
      </c>
      <c r="L4" s="77" t="str">
        <f t="shared" si="4"/>
        <v/>
      </c>
      <c r="M4" t="str">
        <f>IF(A4="","",Sheet1!H$4)</f>
        <v/>
      </c>
      <c r="N4" s="77" t="str">
        <f t="shared" si="5"/>
        <v/>
      </c>
    </row>
    <row r="5" spans="1:14" x14ac:dyDescent="0.3">
      <c r="A5" t="str">
        <f>IF(Sheet1!B13="","",IF(LEN(Sheet1!S13)=8,Sheet1!S13,""))</f>
        <v/>
      </c>
      <c r="B5" t="str">
        <f>IF(A5="","",Sheet1!T13)</f>
        <v/>
      </c>
      <c r="C5" t="str">
        <f t="shared" si="0"/>
        <v/>
      </c>
      <c r="D5" t="str">
        <f t="shared" si="1"/>
        <v/>
      </c>
      <c r="G5" t="str">
        <f>IF(A5="","",IF(Sheet1!$H$4&lt;&gt;11000207,IF(Sheet1!$H$4&lt;&gt;11000243,Sheet1!E13,""),""))</f>
        <v/>
      </c>
      <c r="H5" t="str">
        <f t="shared" si="2"/>
        <v/>
      </c>
      <c r="I5" t="str">
        <f>IF(A5="","",IF(Sheet1!$H$4=11000207,Sheet1!E13,IF(Sheet1!$H$4=11000243,Sheet1!E13,"")))</f>
        <v/>
      </c>
      <c r="J5" t="str">
        <f t="shared" si="3"/>
        <v/>
      </c>
      <c r="K5" s="77" t="str">
        <f>IF(A5="","",Sheet1!B13)</f>
        <v/>
      </c>
      <c r="L5" s="77" t="str">
        <f t="shared" si="4"/>
        <v/>
      </c>
      <c r="M5" t="str">
        <f>IF(A5="","",Sheet1!H$4)</f>
        <v/>
      </c>
      <c r="N5" s="77" t="str">
        <f t="shared" si="5"/>
        <v/>
      </c>
    </row>
    <row r="6" spans="1:14" x14ac:dyDescent="0.3">
      <c r="A6">
        <f>IF(Sheet1!B14="","",IF(LEN(Sheet1!S14)=8,Sheet1!S14,""))</f>
        <v>10029631</v>
      </c>
      <c r="B6">
        <f>IF(A6="","",Sheet1!T14)</f>
        <v>40</v>
      </c>
      <c r="C6" t="str">
        <f t="shared" si="0"/>
        <v>X</v>
      </c>
      <c r="D6" t="str">
        <f t="shared" si="1"/>
        <v>0</v>
      </c>
      <c r="G6">
        <f>IF(A6="","",IF(Sheet1!$H$4&lt;&gt;11000207,IF(Sheet1!$H$4&lt;&gt;11000243,Sheet1!E14,""),""))</f>
        <v>12</v>
      </c>
      <c r="H6" t="str">
        <f t="shared" si="2"/>
        <v>HR</v>
      </c>
      <c r="I6" t="str">
        <f>IF(A6="","",IF(Sheet1!$H$4=11000207,Sheet1!E14,IF(Sheet1!$H$4=11000243,Sheet1!E14,"")))</f>
        <v/>
      </c>
      <c r="J6" t="str">
        <f t="shared" si="3"/>
        <v/>
      </c>
      <c r="K6" s="77">
        <f>IF(A6="","",Sheet1!B14)</f>
        <v>43899</v>
      </c>
      <c r="L6" s="77">
        <f t="shared" si="4"/>
        <v>43899</v>
      </c>
      <c r="M6">
        <f>IF(A6="","",Sheet1!H$4)</f>
        <v>11000480</v>
      </c>
      <c r="N6" s="77">
        <f t="shared" si="5"/>
        <v>43899</v>
      </c>
    </row>
    <row r="7" spans="1:14" x14ac:dyDescent="0.3">
      <c r="A7" t="str">
        <f>IF(Sheet1!B15="","",IF(LEN(Sheet1!S15)=8,Sheet1!S15,""))</f>
        <v/>
      </c>
      <c r="B7" t="str">
        <f>IF(A7="","",Sheet1!T15)</f>
        <v/>
      </c>
      <c r="C7" t="str">
        <f t="shared" si="0"/>
        <v/>
      </c>
      <c r="D7" t="str">
        <f t="shared" si="1"/>
        <v/>
      </c>
      <c r="G7" t="str">
        <f>IF(A7="","",IF(Sheet1!$H$4&lt;&gt;11000207,IF(Sheet1!$H$4&lt;&gt;11000243,Sheet1!E15,""),""))</f>
        <v/>
      </c>
      <c r="H7" t="str">
        <f t="shared" si="2"/>
        <v/>
      </c>
      <c r="I7" t="str">
        <f>IF(A7="","",IF(Sheet1!$H$4=11000207,Sheet1!E15,IF(Sheet1!$H$4=11000243,Sheet1!E15,"")))</f>
        <v/>
      </c>
      <c r="J7" t="str">
        <f t="shared" si="3"/>
        <v/>
      </c>
      <c r="K7" s="77" t="str">
        <f>IF(A7="","",Sheet1!B15)</f>
        <v/>
      </c>
      <c r="L7" s="77" t="str">
        <f t="shared" si="4"/>
        <v/>
      </c>
      <c r="M7" t="str">
        <f>IF(A7="","",Sheet1!H$4)</f>
        <v/>
      </c>
      <c r="N7" s="77" t="str">
        <f t="shared" si="5"/>
        <v/>
      </c>
    </row>
    <row r="8" spans="1:14" x14ac:dyDescent="0.3">
      <c r="A8">
        <f>IF(Sheet1!B16="","",IF(LEN(Sheet1!S16)=8,Sheet1!S16,""))</f>
        <v>10029631</v>
      </c>
      <c r="B8">
        <f>IF(A8="","",Sheet1!T16)</f>
        <v>40</v>
      </c>
      <c r="C8" t="str">
        <f t="shared" si="0"/>
        <v>X</v>
      </c>
      <c r="D8" t="str">
        <f t="shared" si="1"/>
        <v>0</v>
      </c>
      <c r="G8">
        <f>IF(A8="","",IF(Sheet1!$H$4&lt;&gt;11000207,IF(Sheet1!$H$4&lt;&gt;11000243,Sheet1!E16,""),""))</f>
        <v>8</v>
      </c>
      <c r="H8" t="str">
        <f t="shared" si="2"/>
        <v>HR</v>
      </c>
      <c r="I8" t="str">
        <f>IF(A8="","",IF(Sheet1!$H$4=11000207,Sheet1!E16,IF(Sheet1!$H$4=11000243,Sheet1!E16,"")))</f>
        <v/>
      </c>
      <c r="J8" t="str">
        <f t="shared" si="3"/>
        <v/>
      </c>
      <c r="K8" s="77">
        <f>IF(A8="","",Sheet1!B16)</f>
        <v>43901</v>
      </c>
      <c r="L8" s="77">
        <f t="shared" si="4"/>
        <v>43901</v>
      </c>
      <c r="M8">
        <f>IF(A8="","",Sheet1!H$4)</f>
        <v>11000480</v>
      </c>
      <c r="N8" s="77">
        <f t="shared" si="5"/>
        <v>43901</v>
      </c>
    </row>
    <row r="9" spans="1:14" x14ac:dyDescent="0.3">
      <c r="A9">
        <f>IF(Sheet1!B17="","",IF(LEN(Sheet1!S17)=8,Sheet1!S17,""))</f>
        <v>10029631</v>
      </c>
      <c r="B9">
        <f>IF(A9="","",Sheet1!T17)</f>
        <v>40</v>
      </c>
      <c r="C9" t="str">
        <f t="shared" si="0"/>
        <v>X</v>
      </c>
      <c r="D9" t="str">
        <f t="shared" si="1"/>
        <v>0</v>
      </c>
      <c r="G9">
        <f>IF(A9="","",IF(Sheet1!$H$4&lt;&gt;11000207,IF(Sheet1!$H$4&lt;&gt;11000243,Sheet1!E17,""),""))</f>
        <v>12</v>
      </c>
      <c r="H9" t="str">
        <f t="shared" si="2"/>
        <v>HR</v>
      </c>
      <c r="I9" t="str">
        <f>IF(A9="","",IF(Sheet1!$H$4=11000207,Sheet1!E17,IF(Sheet1!$H$4=11000243,Sheet1!E17,"")))</f>
        <v/>
      </c>
      <c r="J9" t="str">
        <f t="shared" si="3"/>
        <v/>
      </c>
      <c r="K9" s="77">
        <f>IF(A9="","",Sheet1!B17)</f>
        <v>43903</v>
      </c>
      <c r="L9" s="77">
        <f t="shared" si="4"/>
        <v>43903</v>
      </c>
      <c r="M9">
        <f>IF(A9="","",Sheet1!H$4)</f>
        <v>11000480</v>
      </c>
      <c r="N9" s="77">
        <f t="shared" si="5"/>
        <v>43903</v>
      </c>
    </row>
    <row r="10" spans="1:14" x14ac:dyDescent="0.3">
      <c r="A10" t="str">
        <f>IF(Sheet1!B18="","",IF(LEN(Sheet1!S18)=8,Sheet1!S18,""))</f>
        <v/>
      </c>
      <c r="B10" t="str">
        <f>IF(A10="","",Sheet1!T18)</f>
        <v/>
      </c>
      <c r="C10" t="str">
        <f t="shared" si="0"/>
        <v/>
      </c>
      <c r="D10" t="str">
        <f t="shared" si="1"/>
        <v/>
      </c>
      <c r="G10" t="str">
        <f>IF(A10="","",IF(Sheet1!$H$4&lt;&gt;11000207,IF(Sheet1!$H$4&lt;&gt;11000243,Sheet1!E18,""),""))</f>
        <v/>
      </c>
      <c r="H10" t="str">
        <f t="shared" si="2"/>
        <v/>
      </c>
      <c r="I10" t="str">
        <f>IF(A10="","",IF(Sheet1!$H$4=11000207,Sheet1!E18,IF(Sheet1!$H$4=11000243,Sheet1!E18,"")))</f>
        <v/>
      </c>
      <c r="J10" t="str">
        <f t="shared" si="3"/>
        <v/>
      </c>
      <c r="K10" s="77" t="str">
        <f>IF(A10="","",Sheet1!B18)</f>
        <v/>
      </c>
      <c r="L10" s="77" t="str">
        <f t="shared" si="4"/>
        <v/>
      </c>
      <c r="M10" t="str">
        <f>IF(A10="","",Sheet1!H$4)</f>
        <v/>
      </c>
      <c r="N10" s="77" t="str">
        <f t="shared" si="5"/>
        <v/>
      </c>
    </row>
    <row r="11" spans="1:14" x14ac:dyDescent="0.3">
      <c r="A11" t="str">
        <f>IF(Sheet1!B19="","",IF(LEN(Sheet1!S19)=8,Sheet1!S19,""))</f>
        <v/>
      </c>
      <c r="B11" t="str">
        <f>IF(A11="","",Sheet1!T19)</f>
        <v/>
      </c>
      <c r="C11" t="str">
        <f t="shared" si="0"/>
        <v/>
      </c>
      <c r="D11" t="str">
        <f t="shared" si="1"/>
        <v/>
      </c>
      <c r="G11" t="str">
        <f>IF(A11="","",IF(Sheet1!$H$4&lt;&gt;11000207,IF(Sheet1!$H$4&lt;&gt;11000243,Sheet1!E19,""),""))</f>
        <v/>
      </c>
      <c r="H11" t="str">
        <f t="shared" si="2"/>
        <v/>
      </c>
      <c r="I11" t="str">
        <f>IF(A11="","",IF(Sheet1!$H$4=11000207,Sheet1!E19,IF(Sheet1!$H$4=11000243,Sheet1!E19,"")))</f>
        <v/>
      </c>
      <c r="J11" t="str">
        <f t="shared" si="3"/>
        <v/>
      </c>
      <c r="K11" s="77" t="str">
        <f>IF(A11="","",Sheet1!B19)</f>
        <v/>
      </c>
      <c r="L11" s="77" t="str">
        <f t="shared" si="4"/>
        <v/>
      </c>
      <c r="M11" t="str">
        <f>IF(A11="","",Sheet1!H$4)</f>
        <v/>
      </c>
      <c r="N11" s="77" t="str">
        <f t="shared" si="5"/>
        <v/>
      </c>
    </row>
    <row r="12" spans="1:14" x14ac:dyDescent="0.3">
      <c r="A12" t="str">
        <f>IF(Sheet1!B20="","",IF(LEN(Sheet1!S20)=8,Sheet1!S20,""))</f>
        <v/>
      </c>
      <c r="B12" t="str">
        <f>IF(A12="","",Sheet1!T20)</f>
        <v/>
      </c>
      <c r="C12" t="str">
        <f t="shared" si="0"/>
        <v/>
      </c>
      <c r="D12" t="str">
        <f t="shared" si="1"/>
        <v/>
      </c>
      <c r="G12" t="str">
        <f>IF(A12="","",IF(Sheet1!$H$4&lt;&gt;11000207,IF(Sheet1!$H$4&lt;&gt;11000243,Sheet1!E20,""),""))</f>
        <v/>
      </c>
      <c r="H12" t="str">
        <f t="shared" si="2"/>
        <v/>
      </c>
      <c r="I12" t="str">
        <f>IF(A12="","",IF(Sheet1!$H$4=11000207,Sheet1!E20,IF(Sheet1!$H$4=11000243,Sheet1!E20,"")))</f>
        <v/>
      </c>
      <c r="J12" t="str">
        <f t="shared" si="3"/>
        <v/>
      </c>
      <c r="K12" s="77" t="str">
        <f>IF(A12="","",Sheet1!B20)</f>
        <v/>
      </c>
      <c r="L12" s="77" t="str">
        <f t="shared" si="4"/>
        <v/>
      </c>
      <c r="M12" t="str">
        <f>IF(A12="","",Sheet1!H$4)</f>
        <v/>
      </c>
      <c r="N12" s="77" t="str">
        <f t="shared" si="5"/>
        <v/>
      </c>
    </row>
    <row r="13" spans="1:14" x14ac:dyDescent="0.3">
      <c r="A13" t="str">
        <f>IF(Sheet1!B21="","",IF(LEN(Sheet1!S21)=8,Sheet1!S21,""))</f>
        <v/>
      </c>
      <c r="B13" t="str">
        <f>IF(A13="","",Sheet1!T21)</f>
        <v/>
      </c>
      <c r="C13" t="str">
        <f t="shared" si="0"/>
        <v/>
      </c>
      <c r="D13" t="str">
        <f t="shared" si="1"/>
        <v/>
      </c>
      <c r="G13" t="str">
        <f>IF(A13="","",IF(Sheet1!$H$4&lt;&gt;11000207,IF(Sheet1!$H$4&lt;&gt;11000243,Sheet1!E21,""),""))</f>
        <v/>
      </c>
      <c r="H13" t="str">
        <f t="shared" si="2"/>
        <v/>
      </c>
      <c r="I13" t="str">
        <f>IF(A13="","",IF(Sheet1!$H$4=11000207,Sheet1!E21,IF(Sheet1!$H$4=11000243,Sheet1!E21,"")))</f>
        <v/>
      </c>
      <c r="J13" t="str">
        <f t="shared" si="3"/>
        <v/>
      </c>
      <c r="K13" s="77" t="str">
        <f>IF(A13="","",Sheet1!B21)</f>
        <v/>
      </c>
      <c r="L13" s="77" t="str">
        <f t="shared" si="4"/>
        <v/>
      </c>
      <c r="M13" t="str">
        <f>IF(A13="","",Sheet1!H$4)</f>
        <v/>
      </c>
      <c r="N13" s="77" t="str">
        <f t="shared" si="5"/>
        <v/>
      </c>
    </row>
    <row r="14" spans="1:14" x14ac:dyDescent="0.3">
      <c r="A14" t="str">
        <f>IF(Sheet1!B22="","",IF(LEN(Sheet1!S22)=8,Sheet1!S22,""))</f>
        <v/>
      </c>
      <c r="B14" t="str">
        <f>IF(A14="","",Sheet1!T22)</f>
        <v/>
      </c>
      <c r="C14" t="str">
        <f t="shared" si="0"/>
        <v/>
      </c>
      <c r="D14" t="str">
        <f t="shared" si="1"/>
        <v/>
      </c>
      <c r="G14" t="str">
        <f>IF(A14="","",IF(Sheet1!$H$4&lt;&gt;11000207,IF(Sheet1!$H$4&lt;&gt;11000243,Sheet1!E22,""),""))</f>
        <v/>
      </c>
      <c r="H14" t="str">
        <f t="shared" si="2"/>
        <v/>
      </c>
      <c r="I14" t="str">
        <f>IF(A14="","",IF(Sheet1!$H$4=11000207,Sheet1!E22,IF(Sheet1!$H$4=11000243,Sheet1!E22,"")))</f>
        <v/>
      </c>
      <c r="J14" t="str">
        <f t="shared" si="3"/>
        <v/>
      </c>
      <c r="K14" s="77" t="str">
        <f>IF(A14="","",Sheet1!B22)</f>
        <v/>
      </c>
      <c r="L14" s="77" t="str">
        <f t="shared" si="4"/>
        <v/>
      </c>
      <c r="M14" t="str">
        <f>IF(A14="","",Sheet1!H$4)</f>
        <v/>
      </c>
      <c r="N14" s="77" t="str">
        <f t="shared" si="5"/>
        <v/>
      </c>
    </row>
    <row r="15" spans="1:14" x14ac:dyDescent="0.3">
      <c r="A15" t="str">
        <f>IF(Sheet1!B23="","",IF(LEN(Sheet1!S23)=8,Sheet1!S23,""))</f>
        <v/>
      </c>
      <c r="B15" t="str">
        <f>IF(A15="","",Sheet1!T23)</f>
        <v/>
      </c>
      <c r="C15" t="str">
        <f t="shared" si="0"/>
        <v/>
      </c>
      <c r="D15" t="str">
        <f t="shared" si="1"/>
        <v/>
      </c>
      <c r="G15" t="str">
        <f>IF(A15="","",IF(Sheet1!$H$4&lt;&gt;11000207,IF(Sheet1!$H$4&lt;&gt;11000243,Sheet1!E23,""),""))</f>
        <v/>
      </c>
      <c r="H15" t="str">
        <f t="shared" si="2"/>
        <v/>
      </c>
      <c r="I15" t="str">
        <f>IF(A15="","",IF(Sheet1!$H$4=11000207,Sheet1!E23,IF(Sheet1!$H$4=11000243,Sheet1!E23,"")))</f>
        <v/>
      </c>
      <c r="J15" t="str">
        <f t="shared" si="3"/>
        <v/>
      </c>
      <c r="K15" s="77" t="str">
        <f>IF(A15="","",Sheet1!B23)</f>
        <v/>
      </c>
      <c r="L15" s="77" t="str">
        <f t="shared" si="4"/>
        <v/>
      </c>
      <c r="M15" t="str">
        <f>IF(A15="","",Sheet1!H$4)</f>
        <v/>
      </c>
      <c r="N15" s="77" t="str">
        <f t="shared" si="5"/>
        <v/>
      </c>
    </row>
    <row r="16" spans="1:14" x14ac:dyDescent="0.3">
      <c r="A16" t="str">
        <f>IF(Sheet1!B24="","",IF(LEN(Sheet1!S24)=8,Sheet1!S24,""))</f>
        <v/>
      </c>
      <c r="B16" t="str">
        <f>IF(A16="","",Sheet1!T24)</f>
        <v/>
      </c>
      <c r="C16" t="str">
        <f t="shared" si="0"/>
        <v/>
      </c>
      <c r="D16" t="str">
        <f t="shared" si="1"/>
        <v/>
      </c>
      <c r="G16" t="str">
        <f>IF(A16="","",IF(Sheet1!$H$4&lt;&gt;11000207,IF(Sheet1!$H$4&lt;&gt;11000243,Sheet1!E24,""),""))</f>
        <v/>
      </c>
      <c r="H16" t="str">
        <f t="shared" si="2"/>
        <v/>
      </c>
      <c r="I16" t="str">
        <f>IF(A16="","",IF(Sheet1!$H$4=11000207,Sheet1!E24,IF(Sheet1!$H$4=11000243,Sheet1!E24,"")))</f>
        <v/>
      </c>
      <c r="J16" t="str">
        <f t="shared" si="3"/>
        <v/>
      </c>
      <c r="K16" s="77" t="str">
        <f>IF(A16="","",Sheet1!B24)</f>
        <v/>
      </c>
      <c r="L16" s="77" t="str">
        <f t="shared" si="4"/>
        <v/>
      </c>
      <c r="M16" t="str">
        <f>IF(A16="","",Sheet1!H$4)</f>
        <v/>
      </c>
      <c r="N16" s="77" t="str">
        <f t="shared" si="5"/>
        <v/>
      </c>
    </row>
    <row r="17" spans="1:14" x14ac:dyDescent="0.3">
      <c r="A17" t="str">
        <f>IF(Sheet1!B25="","",IF(LEN(Sheet1!S25)=8,Sheet1!S25,""))</f>
        <v/>
      </c>
      <c r="B17" t="str">
        <f>IF(A17="","",Sheet1!T25)</f>
        <v/>
      </c>
      <c r="C17" t="str">
        <f t="shared" si="0"/>
        <v/>
      </c>
      <c r="D17" t="str">
        <f t="shared" si="1"/>
        <v/>
      </c>
      <c r="G17" t="str">
        <f>IF(A17="","",IF(Sheet1!$H$4&lt;&gt;11000207,IF(Sheet1!$H$4&lt;&gt;11000243,Sheet1!E25,""),""))</f>
        <v/>
      </c>
      <c r="H17" t="str">
        <f t="shared" si="2"/>
        <v/>
      </c>
      <c r="I17" t="str">
        <f>IF(A17="","",IF(Sheet1!$H$4=11000207,Sheet1!E25,IF(Sheet1!$H$4=11000243,Sheet1!E25,"")))</f>
        <v/>
      </c>
      <c r="J17" t="str">
        <f t="shared" si="3"/>
        <v/>
      </c>
      <c r="K17" s="77" t="str">
        <f>IF(A17="","",Sheet1!B25)</f>
        <v/>
      </c>
      <c r="L17" s="77" t="str">
        <f t="shared" si="4"/>
        <v/>
      </c>
      <c r="M17" t="str">
        <f>IF(A17="","",Sheet1!H$4)</f>
        <v/>
      </c>
      <c r="N17" s="77" t="str">
        <f t="shared" si="5"/>
        <v/>
      </c>
    </row>
    <row r="18" spans="1:14" x14ac:dyDescent="0.3">
      <c r="A18" t="str">
        <f>IF(Sheet1!B26="","",IF(LEN(Sheet1!S26)=8,Sheet1!S26,""))</f>
        <v/>
      </c>
      <c r="B18" t="str">
        <f>IF(A18="","",Sheet1!T26)</f>
        <v/>
      </c>
      <c r="C18" t="str">
        <f t="shared" si="0"/>
        <v/>
      </c>
      <c r="D18" t="str">
        <f t="shared" si="1"/>
        <v/>
      </c>
      <c r="G18" t="str">
        <f>IF(A18="","",IF(Sheet1!$H$4&lt;&gt;11000207,IF(Sheet1!$H$4&lt;&gt;11000243,Sheet1!E26,""),""))</f>
        <v/>
      </c>
      <c r="H18" t="str">
        <f t="shared" si="2"/>
        <v/>
      </c>
      <c r="I18" t="str">
        <f>IF(A18="","",IF(Sheet1!$H$4=11000207,Sheet1!E26,IF(Sheet1!$H$4=11000243,Sheet1!E26,"")))</f>
        <v/>
      </c>
      <c r="J18" t="str">
        <f t="shared" si="3"/>
        <v/>
      </c>
      <c r="K18" s="77" t="str">
        <f>IF(A18="","",Sheet1!B26)</f>
        <v/>
      </c>
      <c r="L18" s="77" t="str">
        <f t="shared" si="4"/>
        <v/>
      </c>
      <c r="M18" t="str">
        <f>IF(A18="","",Sheet1!H$4)</f>
        <v/>
      </c>
      <c r="N18" s="77" t="str">
        <f t="shared" si="5"/>
        <v/>
      </c>
    </row>
    <row r="19" spans="1:14" x14ac:dyDescent="0.3">
      <c r="A19" t="str">
        <f>IF(Sheet1!B27="","",IF(LEN(Sheet1!S27)=8,Sheet1!S27,""))</f>
        <v/>
      </c>
      <c r="B19" t="str">
        <f>IF(A19="","",Sheet1!T27)</f>
        <v/>
      </c>
      <c r="C19" t="str">
        <f t="shared" si="0"/>
        <v/>
      </c>
      <c r="D19" t="str">
        <f t="shared" si="1"/>
        <v/>
      </c>
      <c r="G19" t="str">
        <f>IF(A19="","",IF(Sheet1!$H$4&lt;&gt;11000207,IF(Sheet1!$H$4&lt;&gt;11000243,Sheet1!E27,""),""))</f>
        <v/>
      </c>
      <c r="H19" t="str">
        <f t="shared" si="2"/>
        <v/>
      </c>
      <c r="I19" t="str">
        <f>IF(A19="","",IF(Sheet1!$H$4=11000207,Sheet1!E27,IF(Sheet1!$H$4=11000243,Sheet1!E27,"")))</f>
        <v/>
      </c>
      <c r="J19" t="str">
        <f t="shared" si="3"/>
        <v/>
      </c>
      <c r="K19" s="77" t="str">
        <f>IF(A19="","",Sheet1!B27)</f>
        <v/>
      </c>
      <c r="L19" s="77" t="str">
        <f t="shared" si="4"/>
        <v/>
      </c>
      <c r="M19" t="str">
        <f>IF(A19="","",Sheet1!H$4)</f>
        <v/>
      </c>
      <c r="N19" s="77" t="str">
        <f t="shared" si="5"/>
        <v/>
      </c>
    </row>
    <row r="20" spans="1:14" x14ac:dyDescent="0.3">
      <c r="A20" t="str">
        <f>IF(Sheet1!B28="","",IF(LEN(Sheet1!S28)=8,Sheet1!S28,""))</f>
        <v/>
      </c>
      <c r="B20" t="str">
        <f>IF(A20="","",Sheet1!T28)</f>
        <v/>
      </c>
      <c r="C20" t="str">
        <f t="shared" si="0"/>
        <v/>
      </c>
      <c r="D20" t="str">
        <f t="shared" si="1"/>
        <v/>
      </c>
      <c r="G20" t="str">
        <f>IF(A20="","",IF(Sheet1!$H$4&lt;&gt;11000207,IF(Sheet1!$H$4&lt;&gt;11000243,Sheet1!E28,""),""))</f>
        <v/>
      </c>
      <c r="H20" t="str">
        <f t="shared" si="2"/>
        <v/>
      </c>
      <c r="I20" t="str">
        <f>IF(A20="","",IF(Sheet1!$H$4=11000207,Sheet1!E28,IF(Sheet1!$H$4=11000243,Sheet1!E28,"")))</f>
        <v/>
      </c>
      <c r="J20" t="str">
        <f t="shared" si="3"/>
        <v/>
      </c>
      <c r="K20" s="77" t="str">
        <f>IF(A20="","",Sheet1!B28)</f>
        <v/>
      </c>
      <c r="L20" s="77" t="str">
        <f t="shared" si="4"/>
        <v/>
      </c>
      <c r="M20" t="str">
        <f>IF(A20="","",Sheet1!H$4)</f>
        <v/>
      </c>
      <c r="N20" s="77" t="str">
        <f t="shared" si="5"/>
        <v/>
      </c>
    </row>
    <row r="21" spans="1:14" x14ac:dyDescent="0.3">
      <c r="A21" t="str">
        <f>IF(Sheet1!B29="","",IF(LEN(Sheet1!S29)=8,Sheet1!S29,""))</f>
        <v/>
      </c>
      <c r="B21" t="str">
        <f>IF(A21="","",Sheet1!T29)</f>
        <v/>
      </c>
      <c r="C21" t="str">
        <f t="shared" si="0"/>
        <v/>
      </c>
      <c r="D21" t="str">
        <f t="shared" si="1"/>
        <v/>
      </c>
      <c r="G21" t="str">
        <f>IF(A21="","",IF(Sheet1!$H$4&lt;&gt;11000207,IF(Sheet1!$H$4&lt;&gt;11000243,Sheet1!E29,""),""))</f>
        <v/>
      </c>
      <c r="H21" t="str">
        <f t="shared" si="2"/>
        <v/>
      </c>
      <c r="I21" t="str">
        <f>IF(A21="","",IF(Sheet1!$H$4=11000207,Sheet1!E29,IF(Sheet1!$H$4=11000243,Sheet1!E29,"")))</f>
        <v/>
      </c>
      <c r="J21" t="str">
        <f t="shared" si="3"/>
        <v/>
      </c>
      <c r="K21" s="77" t="str">
        <f>IF(A21="","",Sheet1!B29)</f>
        <v/>
      </c>
      <c r="L21" s="77" t="str">
        <f t="shared" si="4"/>
        <v/>
      </c>
      <c r="M21" t="str">
        <f>IF(A21="","",Sheet1!H$4)</f>
        <v/>
      </c>
      <c r="N21" s="77" t="str">
        <f t="shared" si="5"/>
        <v/>
      </c>
    </row>
    <row r="22" spans="1:14" x14ac:dyDescent="0.3">
      <c r="A22" t="str">
        <f>IF(Sheet1!B30="","",IF(LEN(Sheet1!S30)=8,Sheet1!S30,""))</f>
        <v/>
      </c>
      <c r="B22" t="str">
        <f>IF(A22="","",Sheet1!T30)</f>
        <v/>
      </c>
      <c r="C22" t="str">
        <f t="shared" si="0"/>
        <v/>
      </c>
      <c r="D22" t="str">
        <f t="shared" si="1"/>
        <v/>
      </c>
      <c r="G22" t="str">
        <f>IF(A22="","",IF(Sheet1!$H$4&lt;&gt;11000207,IF(Sheet1!$H$4&lt;&gt;11000243,Sheet1!E30,""),""))</f>
        <v/>
      </c>
      <c r="H22" t="str">
        <f t="shared" si="2"/>
        <v/>
      </c>
      <c r="I22" t="str">
        <f>IF(A22="","",IF(Sheet1!$H$4=11000207,Sheet1!E30,IF(Sheet1!$H$4=11000243,Sheet1!E30,"")))</f>
        <v/>
      </c>
      <c r="J22" t="str">
        <f t="shared" si="3"/>
        <v/>
      </c>
      <c r="K22" s="77" t="str">
        <f>IF(A22="","",Sheet1!B30)</f>
        <v/>
      </c>
      <c r="L22" s="77" t="str">
        <f t="shared" si="4"/>
        <v/>
      </c>
      <c r="M22" t="str">
        <f>IF(A22="","",Sheet1!H$4)</f>
        <v/>
      </c>
      <c r="N22" s="77" t="str">
        <f t="shared" si="5"/>
        <v/>
      </c>
    </row>
    <row r="23" spans="1:14" x14ac:dyDescent="0.3">
      <c r="A23" t="str">
        <f>IF(Sheet1!B31="","",IF(LEN(Sheet1!S31)=8,Sheet1!S31,""))</f>
        <v/>
      </c>
      <c r="B23" t="str">
        <f>IF(A23="","",Sheet1!T31)</f>
        <v/>
      </c>
      <c r="C23" t="str">
        <f t="shared" si="0"/>
        <v/>
      </c>
      <c r="D23" t="str">
        <f t="shared" si="1"/>
        <v/>
      </c>
      <c r="G23" t="str">
        <f>IF(A23="","",IF(Sheet1!$H$4&lt;&gt;11000207,IF(Sheet1!$H$4&lt;&gt;11000243,Sheet1!E31,""),""))</f>
        <v/>
      </c>
      <c r="H23" t="str">
        <f t="shared" si="2"/>
        <v/>
      </c>
      <c r="I23" t="str">
        <f>IF(A23="","",IF(Sheet1!$H$4=11000207,Sheet1!E31,IF(Sheet1!$H$4=11000243,Sheet1!E31,"")))</f>
        <v/>
      </c>
      <c r="J23" t="str">
        <f t="shared" si="3"/>
        <v/>
      </c>
      <c r="K23" s="77" t="str">
        <f>IF(A23="","",Sheet1!B31)</f>
        <v/>
      </c>
      <c r="L23" s="77" t="str">
        <f t="shared" si="4"/>
        <v/>
      </c>
      <c r="M23" t="str">
        <f>IF(A23="","",Sheet1!H$4)</f>
        <v/>
      </c>
      <c r="N23" s="77" t="str">
        <f t="shared" si="5"/>
        <v/>
      </c>
    </row>
    <row r="24" spans="1:14" x14ac:dyDescent="0.3">
      <c r="A24" t="str">
        <f>IF(Sheet1!B32="","",IF(LEN(Sheet1!S32)=8,Sheet1!S32,""))</f>
        <v/>
      </c>
      <c r="B24" t="str">
        <f>IF(A24="","",Sheet1!T32)</f>
        <v/>
      </c>
      <c r="C24" t="str">
        <f t="shared" si="0"/>
        <v/>
      </c>
      <c r="D24" t="str">
        <f t="shared" si="1"/>
        <v/>
      </c>
      <c r="G24" t="str">
        <f>IF(A24="","",IF(Sheet1!$H$4&lt;&gt;11000207,IF(Sheet1!$H$4&lt;&gt;11000243,Sheet1!E32,""),""))</f>
        <v/>
      </c>
      <c r="H24" t="str">
        <f t="shared" si="2"/>
        <v/>
      </c>
      <c r="I24" t="str">
        <f>IF(A24="","",IF(Sheet1!$H$4=11000207,Sheet1!E32,IF(Sheet1!$H$4=11000243,Sheet1!E32,"")))</f>
        <v/>
      </c>
      <c r="J24" t="str">
        <f t="shared" si="3"/>
        <v/>
      </c>
      <c r="K24" s="77" t="str">
        <f>IF(A24="","",Sheet1!B32)</f>
        <v/>
      </c>
      <c r="L24" s="77" t="str">
        <f t="shared" si="4"/>
        <v/>
      </c>
      <c r="M24" t="str">
        <f>IF(A24="","",Sheet1!H$4)</f>
        <v/>
      </c>
      <c r="N24" s="77" t="str">
        <f t="shared" si="5"/>
        <v/>
      </c>
    </row>
    <row r="25" spans="1:14" x14ac:dyDescent="0.3">
      <c r="A25" t="str">
        <f>IF(Sheet1!B33="","",IF(LEN(Sheet1!S33)=8,Sheet1!S33,""))</f>
        <v/>
      </c>
      <c r="B25" t="str">
        <f>IF(A25="","",Sheet1!T33)</f>
        <v/>
      </c>
      <c r="C25" t="str">
        <f t="shared" si="0"/>
        <v/>
      </c>
      <c r="D25" t="str">
        <f t="shared" si="1"/>
        <v/>
      </c>
      <c r="G25" t="str">
        <f>IF(A25="","",IF(Sheet1!$H$4&lt;&gt;11000207,IF(Sheet1!$H$4&lt;&gt;11000243,Sheet1!E33,""),""))</f>
        <v/>
      </c>
      <c r="H25" t="str">
        <f t="shared" si="2"/>
        <v/>
      </c>
      <c r="I25" t="str">
        <f>IF(A25="","",IF(Sheet1!$H$4=11000207,Sheet1!E33,IF(Sheet1!$H$4=11000243,Sheet1!E33,"")))</f>
        <v/>
      </c>
      <c r="J25" t="str">
        <f t="shared" si="3"/>
        <v/>
      </c>
      <c r="K25" s="77" t="str">
        <f>IF(A25="","",Sheet1!B33)</f>
        <v/>
      </c>
      <c r="L25" s="77" t="str">
        <f t="shared" si="4"/>
        <v/>
      </c>
      <c r="M25" t="str">
        <f>IF(A25="","",Sheet1!H$4)</f>
        <v/>
      </c>
      <c r="N25" s="77" t="str">
        <f t="shared" si="5"/>
        <v/>
      </c>
    </row>
    <row r="26" spans="1:14" x14ac:dyDescent="0.3">
      <c r="A26" t="str">
        <f>IF(Sheet1!B34="","",IF(LEN(Sheet1!S34)=8,Sheet1!S34,""))</f>
        <v/>
      </c>
      <c r="B26" t="str">
        <f>IF(A26="","",Sheet1!T34)</f>
        <v/>
      </c>
      <c r="C26" t="str">
        <f t="shared" si="0"/>
        <v/>
      </c>
      <c r="D26" t="str">
        <f t="shared" si="1"/>
        <v/>
      </c>
      <c r="G26" t="str">
        <f>IF(A26="","",IF(Sheet1!$H$4&lt;&gt;11000207,IF(Sheet1!$H$4&lt;&gt;11000243,Sheet1!E34,""),""))</f>
        <v/>
      </c>
      <c r="H26" t="str">
        <f t="shared" si="2"/>
        <v/>
      </c>
      <c r="I26" t="str">
        <f>IF(A26="","",IF(Sheet1!$H$4=11000207,Sheet1!E34,IF(Sheet1!$H$4=11000243,Sheet1!E34,"")))</f>
        <v/>
      </c>
      <c r="J26" t="str">
        <f t="shared" si="3"/>
        <v/>
      </c>
      <c r="K26" s="77" t="str">
        <f>IF(A26="","",Sheet1!B34)</f>
        <v/>
      </c>
      <c r="L26" s="77" t="str">
        <f t="shared" si="4"/>
        <v/>
      </c>
      <c r="M26" t="str">
        <f>IF(A26="","",Sheet1!H$4)</f>
        <v/>
      </c>
      <c r="N26" s="77" t="str">
        <f t="shared" si="5"/>
        <v/>
      </c>
    </row>
    <row r="27" spans="1:14" x14ac:dyDescent="0.3">
      <c r="A27" t="str">
        <f>IF(Sheet1!B35="","",IF(LEN(Sheet1!S35)=8,Sheet1!S35,""))</f>
        <v/>
      </c>
      <c r="B27" t="str">
        <f>IF(A27="","",Sheet1!T35)</f>
        <v/>
      </c>
      <c r="C27" t="str">
        <f t="shared" si="0"/>
        <v/>
      </c>
      <c r="D27" t="str">
        <f t="shared" si="1"/>
        <v/>
      </c>
      <c r="G27" t="str">
        <f>IF(A27="","",IF(Sheet1!$H$4&lt;&gt;11000207,IF(Sheet1!$H$4&lt;&gt;11000243,Sheet1!E35,""),""))</f>
        <v/>
      </c>
      <c r="H27" t="str">
        <f t="shared" si="2"/>
        <v/>
      </c>
      <c r="I27" t="str">
        <f>IF(A27="","",IF(Sheet1!$H$4=11000207,Sheet1!E35,IF(Sheet1!$H$4=11000243,Sheet1!E35,"")))</f>
        <v/>
      </c>
      <c r="J27" t="str">
        <f t="shared" si="3"/>
        <v/>
      </c>
      <c r="K27" s="77" t="str">
        <f>IF(A27="","",Sheet1!B35)</f>
        <v/>
      </c>
      <c r="L27" s="77" t="str">
        <f t="shared" si="4"/>
        <v/>
      </c>
      <c r="M27" t="str">
        <f>IF(A27="","",Sheet1!H$4)</f>
        <v/>
      </c>
      <c r="N27" s="77" t="str">
        <f t="shared" si="5"/>
        <v/>
      </c>
    </row>
    <row r="28" spans="1:14" x14ac:dyDescent="0.3">
      <c r="A28" t="str">
        <f>IF(Sheet1!B36="","",IF(LEN(Sheet1!S36)=8,Sheet1!S36,""))</f>
        <v/>
      </c>
      <c r="B28" t="str">
        <f>IF(A28="","",Sheet1!T36)</f>
        <v/>
      </c>
      <c r="C28" t="str">
        <f t="shared" si="0"/>
        <v/>
      </c>
      <c r="D28" t="str">
        <f t="shared" si="1"/>
        <v/>
      </c>
      <c r="G28" t="str">
        <f>IF(A28="","",IF(Sheet1!$H$4&lt;&gt;11000207,IF(Sheet1!$H$4&lt;&gt;11000243,Sheet1!E36,""),""))</f>
        <v/>
      </c>
      <c r="H28" t="str">
        <f t="shared" si="2"/>
        <v/>
      </c>
      <c r="I28" t="str">
        <f>IF(A28="","",IF(Sheet1!$H$4=11000207,Sheet1!E36,IF(Sheet1!$H$4=11000243,Sheet1!E36,"")))</f>
        <v/>
      </c>
      <c r="J28" t="str">
        <f t="shared" si="3"/>
        <v/>
      </c>
      <c r="K28" s="77" t="str">
        <f>IF(A28="","",Sheet1!B36)</f>
        <v/>
      </c>
      <c r="L28" s="77" t="str">
        <f t="shared" si="4"/>
        <v/>
      </c>
      <c r="M28" t="str">
        <f>IF(A28="","",Sheet1!H$4)</f>
        <v/>
      </c>
      <c r="N28" s="77" t="str">
        <f t="shared" si="5"/>
        <v/>
      </c>
    </row>
    <row r="29" spans="1:14" x14ac:dyDescent="0.3">
      <c r="A29" t="str">
        <f>IF(Sheet1!B37="","",IF(LEN(Sheet1!S37)=8,Sheet1!S37,""))</f>
        <v/>
      </c>
      <c r="B29" t="str">
        <f>IF(A29="","",Sheet1!T37)</f>
        <v/>
      </c>
      <c r="C29" t="str">
        <f t="shared" si="0"/>
        <v/>
      </c>
      <c r="D29" t="str">
        <f t="shared" si="1"/>
        <v/>
      </c>
      <c r="G29" t="str">
        <f>IF(A29="","",IF(Sheet1!$H$4&lt;&gt;11000207,IF(Sheet1!$H$4&lt;&gt;11000243,Sheet1!E37,""),""))</f>
        <v/>
      </c>
      <c r="H29" t="str">
        <f t="shared" si="2"/>
        <v/>
      </c>
      <c r="I29" t="str">
        <f>IF(A29="","",IF(Sheet1!$H$4=11000207,Sheet1!E37,IF(Sheet1!$H$4=11000243,Sheet1!E37,"")))</f>
        <v/>
      </c>
      <c r="J29" t="str">
        <f t="shared" si="3"/>
        <v/>
      </c>
      <c r="K29" s="77" t="str">
        <f>IF(A29="","",Sheet1!B37)</f>
        <v/>
      </c>
      <c r="L29" s="77" t="str">
        <f t="shared" si="4"/>
        <v/>
      </c>
      <c r="M29" t="str">
        <f>IF(A29="","",Sheet1!H$4)</f>
        <v/>
      </c>
      <c r="N29" s="77" t="str">
        <f t="shared" si="5"/>
        <v/>
      </c>
    </row>
    <row r="30" spans="1:14" x14ac:dyDescent="0.3">
      <c r="A30" t="str">
        <f>IF(Sheet1!B38="","",IF(LEN(Sheet1!S38)=8,Sheet1!S38,""))</f>
        <v/>
      </c>
      <c r="B30" t="str">
        <f>IF(A30="","",Sheet1!T38)</f>
        <v/>
      </c>
      <c r="C30" t="str">
        <f t="shared" si="0"/>
        <v/>
      </c>
      <c r="D30" t="str">
        <f t="shared" si="1"/>
        <v/>
      </c>
      <c r="G30" t="str">
        <f>IF(A30="","",IF(Sheet1!$H$4&lt;&gt;11000207,IF(Sheet1!$H$4&lt;&gt;11000243,Sheet1!E38,""),""))</f>
        <v/>
      </c>
      <c r="H30" t="str">
        <f t="shared" si="2"/>
        <v/>
      </c>
      <c r="I30" t="str">
        <f>IF(A30="","",IF(Sheet1!$H$4=11000207,Sheet1!E38,IF(Sheet1!$H$4=11000243,Sheet1!E38,"")))</f>
        <v/>
      </c>
      <c r="J30" t="str">
        <f t="shared" si="3"/>
        <v/>
      </c>
      <c r="K30" s="77" t="str">
        <f>IF(A30="","",Sheet1!B38)</f>
        <v/>
      </c>
      <c r="L30" s="77" t="str">
        <f t="shared" si="4"/>
        <v/>
      </c>
      <c r="M30" t="str">
        <f>IF(A30="","",Sheet1!H$4)</f>
        <v/>
      </c>
      <c r="N30" s="77" t="str">
        <f t="shared" si="5"/>
        <v/>
      </c>
    </row>
    <row r="31" spans="1:14" x14ac:dyDescent="0.3">
      <c r="A31" t="str">
        <f>IF(Sheet1!B39="","",IF(LEN(Sheet1!S39)=8,Sheet1!S39,""))</f>
        <v/>
      </c>
      <c r="B31" t="str">
        <f>IF(A31="","",Sheet1!T39)</f>
        <v/>
      </c>
      <c r="C31" t="str">
        <f t="shared" si="0"/>
        <v/>
      </c>
      <c r="D31" t="str">
        <f t="shared" si="1"/>
        <v/>
      </c>
      <c r="G31" t="str">
        <f>IF(A31="","",IF(Sheet1!$H$4&lt;&gt;11000207,IF(Sheet1!$H$4&lt;&gt;11000243,Sheet1!E39,""),""))</f>
        <v/>
      </c>
      <c r="H31" t="str">
        <f t="shared" si="2"/>
        <v/>
      </c>
      <c r="I31" t="str">
        <f>IF(A31="","",IF(Sheet1!$H$4=11000207,Sheet1!E39,IF(Sheet1!$H$4=11000243,Sheet1!E39,"")))</f>
        <v/>
      </c>
      <c r="J31" t="str">
        <f t="shared" si="3"/>
        <v/>
      </c>
      <c r="K31" s="77" t="str">
        <f>IF(A31="","",Sheet1!B39)</f>
        <v/>
      </c>
      <c r="L31" s="77" t="str">
        <f t="shared" si="4"/>
        <v/>
      </c>
      <c r="M31" t="str">
        <f>IF(A31="","",Sheet1!H$4)</f>
        <v/>
      </c>
      <c r="N31" s="77" t="str">
        <f t="shared" si="5"/>
        <v/>
      </c>
    </row>
    <row r="32" spans="1:14" x14ac:dyDescent="0.3">
      <c r="A32" t="str">
        <f>IF(Sheet1!B40="","",IF(LEN(Sheet1!S40)=8,Sheet1!S40,""))</f>
        <v/>
      </c>
      <c r="B32" t="str">
        <f>IF(A32="","",Sheet1!T40)</f>
        <v/>
      </c>
      <c r="C32" t="str">
        <f t="shared" si="0"/>
        <v/>
      </c>
      <c r="D32" t="str">
        <f t="shared" si="1"/>
        <v/>
      </c>
      <c r="G32" t="str">
        <f>IF(A32="","",IF(Sheet1!$H$4&lt;&gt;11000207,IF(Sheet1!$H$4&lt;&gt;11000243,Sheet1!E40,""),""))</f>
        <v/>
      </c>
      <c r="H32" t="str">
        <f t="shared" si="2"/>
        <v/>
      </c>
      <c r="I32" t="str">
        <f>IF(A32="","",IF(Sheet1!$H$4=11000207,Sheet1!E40,IF(Sheet1!$H$4=11000243,Sheet1!E40,"")))</f>
        <v/>
      </c>
      <c r="J32" t="str">
        <f t="shared" si="3"/>
        <v/>
      </c>
      <c r="K32" s="77" t="str">
        <f>IF(A32="","",Sheet1!B40)</f>
        <v/>
      </c>
      <c r="L32" s="77" t="str">
        <f t="shared" si="4"/>
        <v/>
      </c>
      <c r="M32" t="str">
        <f>IF(A32="","",Sheet1!H$4)</f>
        <v/>
      </c>
      <c r="N32" s="77" t="str">
        <f t="shared" si="5"/>
        <v/>
      </c>
    </row>
    <row r="33" spans="1:14" x14ac:dyDescent="0.3">
      <c r="A33" t="str">
        <f>IF(Sheet1!B41="","",IF(LEN(Sheet1!S41)=8,Sheet1!S41,""))</f>
        <v/>
      </c>
      <c r="B33" t="str">
        <f>IF(A33="","",Sheet1!T41)</f>
        <v/>
      </c>
      <c r="C33" t="str">
        <f t="shared" si="0"/>
        <v/>
      </c>
      <c r="D33" t="str">
        <f t="shared" si="1"/>
        <v/>
      </c>
      <c r="G33" t="str">
        <f>IF(A33="","",IF(Sheet1!$H$4&lt;&gt;11000207,IF(Sheet1!$H$4&lt;&gt;11000243,Sheet1!E41,""),""))</f>
        <v/>
      </c>
      <c r="H33" t="str">
        <f t="shared" si="2"/>
        <v/>
      </c>
      <c r="I33" t="str">
        <f>IF(A33="","",IF(Sheet1!$H$4=11000207,Sheet1!E41,IF(Sheet1!$H$4=11000243,Sheet1!E41,"")))</f>
        <v/>
      </c>
      <c r="J33" t="str">
        <f t="shared" si="3"/>
        <v/>
      </c>
      <c r="K33" s="77" t="str">
        <f>IF(A33="","",Sheet1!B41)</f>
        <v/>
      </c>
      <c r="L33" s="77" t="str">
        <f t="shared" si="4"/>
        <v/>
      </c>
      <c r="M33" t="str">
        <f>IF(A33="","",Sheet1!H$4)</f>
        <v/>
      </c>
      <c r="N33" s="77" t="str">
        <f t="shared" si="5"/>
        <v/>
      </c>
    </row>
    <row r="34" spans="1:14" x14ac:dyDescent="0.3">
      <c r="A34" t="str">
        <f>IF(Sheet1!B57="","",IF(LEN(Sheet1!S57)=8,Sheet1!S57,""))</f>
        <v/>
      </c>
      <c r="B34" t="str">
        <f>IF(A34="","",Sheet1!T57)</f>
        <v/>
      </c>
      <c r="C34" t="str">
        <f t="shared" si="0"/>
        <v/>
      </c>
      <c r="D34" t="str">
        <f t="shared" si="1"/>
        <v/>
      </c>
      <c r="G34" t="str">
        <f>IF(A34="","",IF(Sheet1!$H$4&lt;&gt;11000207,IF(Sheet1!$H$4&lt;&gt;11000243,Sheet1!E57,""),""))</f>
        <v/>
      </c>
      <c r="H34" t="str">
        <f t="shared" si="2"/>
        <v/>
      </c>
      <c r="I34" t="str">
        <f>IF(A34="","",IF(Sheet1!$H$4=11000207,Sheet1!E57,IF(Sheet1!$H$4=11000243,Sheet1!E57,"")))</f>
        <v/>
      </c>
      <c r="J34" t="str">
        <f t="shared" si="3"/>
        <v/>
      </c>
      <c r="K34" s="77" t="str">
        <f>IF(A34="","",Sheet1!B57)</f>
        <v/>
      </c>
      <c r="L34" s="77" t="str">
        <f t="shared" si="4"/>
        <v/>
      </c>
      <c r="M34" t="str">
        <f>IF(A34="","",Sheet1!H$4)</f>
        <v/>
      </c>
      <c r="N34" s="77" t="str">
        <f t="shared" si="5"/>
        <v/>
      </c>
    </row>
    <row r="35" spans="1:14" x14ac:dyDescent="0.3">
      <c r="A35" t="str">
        <f>IF(Sheet1!B58="","",IF(LEN(Sheet1!S58)=8,Sheet1!S58,""))</f>
        <v/>
      </c>
      <c r="B35" t="str">
        <f>IF(A35="","",Sheet1!T58)</f>
        <v/>
      </c>
      <c r="C35" t="str">
        <f t="shared" si="0"/>
        <v/>
      </c>
      <c r="D35" t="str">
        <f t="shared" si="1"/>
        <v/>
      </c>
      <c r="G35" t="str">
        <f>IF(A35="","",IF(Sheet1!$H$4&lt;&gt;11000207,IF(Sheet1!$H$4&lt;&gt;11000243,Sheet1!E58,""),""))</f>
        <v/>
      </c>
      <c r="H35" t="str">
        <f t="shared" si="2"/>
        <v/>
      </c>
      <c r="I35" t="str">
        <f>IF(A35="","",IF(Sheet1!$H$4=11000207,Sheet1!E58,IF(Sheet1!$H$4=11000243,Sheet1!E58,"")))</f>
        <v/>
      </c>
      <c r="J35" t="str">
        <f t="shared" si="3"/>
        <v/>
      </c>
      <c r="K35" s="77" t="str">
        <f>IF(A35="","",Sheet1!B58)</f>
        <v/>
      </c>
      <c r="L35" s="77" t="str">
        <f t="shared" si="4"/>
        <v/>
      </c>
      <c r="M35" t="str">
        <f>IF(A35="","",Sheet1!H$4)</f>
        <v/>
      </c>
      <c r="N35" s="77" t="str">
        <f t="shared" si="5"/>
        <v/>
      </c>
    </row>
    <row r="36" spans="1:14" x14ac:dyDescent="0.3">
      <c r="A36" t="str">
        <f>IF(Sheet1!B59="","",IF(LEN(Sheet1!S59)=8,Sheet1!S59,""))</f>
        <v/>
      </c>
      <c r="B36" t="str">
        <f>IF(A36="","",Sheet1!T59)</f>
        <v/>
      </c>
      <c r="C36" t="str">
        <f t="shared" si="0"/>
        <v/>
      </c>
      <c r="D36" t="str">
        <f t="shared" si="1"/>
        <v/>
      </c>
      <c r="G36" t="str">
        <f>IF(A36="","",IF(Sheet1!$H$4&lt;&gt;11000207,IF(Sheet1!$H$4&lt;&gt;11000243,Sheet1!E59,""),""))</f>
        <v/>
      </c>
      <c r="H36" t="str">
        <f t="shared" si="2"/>
        <v/>
      </c>
      <c r="I36" t="str">
        <f>IF(A36="","",IF(Sheet1!$H$4=11000207,Sheet1!E59,IF(Sheet1!$H$4=11000243,Sheet1!E59,"")))</f>
        <v/>
      </c>
      <c r="J36" t="str">
        <f t="shared" si="3"/>
        <v/>
      </c>
      <c r="K36" s="77" t="str">
        <f>IF(A36="","",Sheet1!B59)</f>
        <v/>
      </c>
      <c r="L36" s="77" t="str">
        <f t="shared" si="4"/>
        <v/>
      </c>
      <c r="M36" t="str">
        <f>IF(A36="","",Sheet1!H$4)</f>
        <v/>
      </c>
      <c r="N36" s="77" t="str">
        <f t="shared" si="5"/>
        <v/>
      </c>
    </row>
    <row r="37" spans="1:14" x14ac:dyDescent="0.3">
      <c r="A37" t="str">
        <f>IF(Sheet1!B60="","",IF(LEN(Sheet1!S60)=8,Sheet1!S60,""))</f>
        <v/>
      </c>
      <c r="B37" t="str">
        <f>IF(A37="","",Sheet1!T60)</f>
        <v/>
      </c>
      <c r="C37" t="str">
        <f t="shared" si="0"/>
        <v/>
      </c>
      <c r="D37" t="str">
        <f t="shared" si="1"/>
        <v/>
      </c>
      <c r="G37" t="str">
        <f>IF(A37="","",IF(Sheet1!$H$4&lt;&gt;11000207,IF(Sheet1!$H$4&lt;&gt;11000243,Sheet1!E60,""),""))</f>
        <v/>
      </c>
      <c r="H37" t="str">
        <f t="shared" si="2"/>
        <v/>
      </c>
      <c r="I37" t="str">
        <f>IF(A37="","",IF(Sheet1!$H$4=11000207,Sheet1!E60,IF(Sheet1!$H$4=11000243,Sheet1!E60,"")))</f>
        <v/>
      </c>
      <c r="J37" t="str">
        <f t="shared" si="3"/>
        <v/>
      </c>
      <c r="K37" s="77" t="str">
        <f>IF(A37="","",Sheet1!B60)</f>
        <v/>
      </c>
      <c r="L37" s="77" t="str">
        <f t="shared" si="4"/>
        <v/>
      </c>
      <c r="M37" t="str">
        <f>IF(A37="","",Sheet1!H$4)</f>
        <v/>
      </c>
      <c r="N37" s="77" t="str">
        <f t="shared" si="5"/>
        <v/>
      </c>
    </row>
    <row r="38" spans="1:14" x14ac:dyDescent="0.3">
      <c r="A38" t="str">
        <f>IF(Sheet1!B61="","",IF(LEN(Sheet1!S61)=8,Sheet1!S61,""))</f>
        <v/>
      </c>
      <c r="B38" t="str">
        <f>IF(A38="","",Sheet1!T61)</f>
        <v/>
      </c>
      <c r="C38" t="str">
        <f t="shared" si="0"/>
        <v/>
      </c>
      <c r="D38" t="str">
        <f t="shared" si="1"/>
        <v/>
      </c>
      <c r="G38" t="str">
        <f>IF(A38="","",IF(Sheet1!$H$4&lt;&gt;11000207,IF(Sheet1!$H$4&lt;&gt;11000243,Sheet1!E61,""),""))</f>
        <v/>
      </c>
      <c r="H38" t="str">
        <f t="shared" si="2"/>
        <v/>
      </c>
      <c r="I38" t="str">
        <f>IF(A38="","",IF(Sheet1!$H$4=11000207,Sheet1!E61,IF(Sheet1!$H$4=11000243,Sheet1!E61,"")))</f>
        <v/>
      </c>
      <c r="J38" t="str">
        <f t="shared" si="3"/>
        <v/>
      </c>
      <c r="K38" s="77" t="str">
        <f>IF(A38="","",Sheet1!B61)</f>
        <v/>
      </c>
      <c r="L38" s="77" t="str">
        <f t="shared" si="4"/>
        <v/>
      </c>
      <c r="M38" t="str">
        <f>IF(A38="","",Sheet1!H$4)</f>
        <v/>
      </c>
      <c r="N38" s="77" t="str">
        <f t="shared" si="5"/>
        <v/>
      </c>
    </row>
    <row r="39" spans="1:14" x14ac:dyDescent="0.3">
      <c r="A39" t="str">
        <f>IF(Sheet1!B62="","",IF(LEN(Sheet1!S62)=8,Sheet1!S62,""))</f>
        <v/>
      </c>
      <c r="B39" t="str">
        <f>IF(A39="","",Sheet1!T62)</f>
        <v/>
      </c>
      <c r="C39" t="str">
        <f t="shared" si="0"/>
        <v/>
      </c>
      <c r="D39" t="str">
        <f t="shared" si="1"/>
        <v/>
      </c>
      <c r="G39" t="str">
        <f>IF(A39="","",IF(Sheet1!$H$4&lt;&gt;11000207,IF(Sheet1!$H$4&lt;&gt;11000243,Sheet1!E62,""),""))</f>
        <v/>
      </c>
      <c r="H39" t="str">
        <f t="shared" si="2"/>
        <v/>
      </c>
      <c r="I39" t="str">
        <f>IF(A39="","",IF(Sheet1!$H$4=11000207,Sheet1!E62,IF(Sheet1!$H$4=11000243,Sheet1!E62,"")))</f>
        <v/>
      </c>
      <c r="J39" t="str">
        <f t="shared" si="3"/>
        <v/>
      </c>
      <c r="K39" s="77" t="str">
        <f>IF(A39="","",Sheet1!B62)</f>
        <v/>
      </c>
      <c r="L39" s="77" t="str">
        <f t="shared" si="4"/>
        <v/>
      </c>
      <c r="M39" t="str">
        <f>IF(A39="","",Sheet1!H$4)</f>
        <v/>
      </c>
      <c r="N39" s="77" t="str">
        <f t="shared" si="5"/>
        <v/>
      </c>
    </row>
    <row r="40" spans="1:14" x14ac:dyDescent="0.3">
      <c r="A40" t="str">
        <f>IF(Sheet1!B63="","",IF(LEN(Sheet1!S63)=8,Sheet1!S63,""))</f>
        <v/>
      </c>
      <c r="B40" t="str">
        <f>IF(A40="","",Sheet1!T63)</f>
        <v/>
      </c>
      <c r="C40" t="str">
        <f t="shared" si="0"/>
        <v/>
      </c>
      <c r="D40" t="str">
        <f t="shared" si="1"/>
        <v/>
      </c>
      <c r="G40" t="str">
        <f>IF(A40="","",IF(Sheet1!$H$4&lt;&gt;11000207,IF(Sheet1!$H$4&lt;&gt;11000243,Sheet1!E63,""),""))</f>
        <v/>
      </c>
      <c r="H40" t="str">
        <f t="shared" si="2"/>
        <v/>
      </c>
      <c r="I40" t="str">
        <f>IF(A40="","",IF(Sheet1!$H$4=11000207,Sheet1!E63,IF(Sheet1!$H$4=11000243,Sheet1!E63,"")))</f>
        <v/>
      </c>
      <c r="J40" t="str">
        <f t="shared" si="3"/>
        <v/>
      </c>
      <c r="K40" s="77" t="str">
        <f>IF(A40="","",Sheet1!B63)</f>
        <v/>
      </c>
      <c r="L40" s="77" t="str">
        <f t="shared" si="4"/>
        <v/>
      </c>
      <c r="M40" t="str">
        <f>IF(A40="","",Sheet1!H$4)</f>
        <v/>
      </c>
      <c r="N40" s="77" t="str">
        <f t="shared" si="5"/>
        <v/>
      </c>
    </row>
    <row r="41" spans="1:14" x14ac:dyDescent="0.3">
      <c r="A41" t="str">
        <f>IF(Sheet1!B64="","",IF(LEN(Sheet1!S64)=8,Sheet1!S64,""))</f>
        <v/>
      </c>
      <c r="B41" t="str">
        <f>IF(A41="","",Sheet1!T64)</f>
        <v/>
      </c>
      <c r="C41" t="str">
        <f t="shared" si="0"/>
        <v/>
      </c>
      <c r="D41" t="str">
        <f t="shared" si="1"/>
        <v/>
      </c>
      <c r="G41" t="str">
        <f>IF(A41="","",IF(Sheet1!$H$4&lt;&gt;11000207,IF(Sheet1!$H$4&lt;&gt;11000243,Sheet1!E64,""),""))</f>
        <v/>
      </c>
      <c r="H41" t="str">
        <f t="shared" si="2"/>
        <v/>
      </c>
      <c r="I41" t="str">
        <f>IF(A41="","",IF(Sheet1!$H$4=11000207,Sheet1!E64,IF(Sheet1!$H$4=11000243,Sheet1!E64,"")))</f>
        <v/>
      </c>
      <c r="J41" t="str">
        <f t="shared" si="3"/>
        <v/>
      </c>
      <c r="K41" s="77" t="str">
        <f>IF(A41="","",Sheet1!B64)</f>
        <v/>
      </c>
      <c r="L41" s="77" t="str">
        <f t="shared" si="4"/>
        <v/>
      </c>
      <c r="M41" t="str">
        <f>IF(A41="","",Sheet1!H$4)</f>
        <v/>
      </c>
      <c r="N41" s="77" t="str">
        <f t="shared" si="5"/>
        <v/>
      </c>
    </row>
    <row r="42" spans="1:14" x14ac:dyDescent="0.3">
      <c r="A42" t="str">
        <f>IF(Sheet1!B65="","",IF(LEN(Sheet1!S65)=8,Sheet1!S65,""))</f>
        <v/>
      </c>
      <c r="B42" t="str">
        <f>IF(A42="","",Sheet1!T65)</f>
        <v/>
      </c>
      <c r="C42" t="str">
        <f t="shared" si="0"/>
        <v/>
      </c>
      <c r="D42" t="str">
        <f t="shared" si="1"/>
        <v/>
      </c>
      <c r="G42" t="str">
        <f>IF(A42="","",IF(Sheet1!$H$4&lt;&gt;11000207,IF(Sheet1!$H$4&lt;&gt;11000243,Sheet1!E65,""),""))</f>
        <v/>
      </c>
      <c r="H42" t="str">
        <f t="shared" si="2"/>
        <v/>
      </c>
      <c r="I42" t="str">
        <f>IF(A42="","",IF(Sheet1!$H$4=11000207,Sheet1!E65,IF(Sheet1!$H$4=11000243,Sheet1!E65,"")))</f>
        <v/>
      </c>
      <c r="J42" t="str">
        <f t="shared" si="3"/>
        <v/>
      </c>
      <c r="K42" s="77" t="str">
        <f>IF(A42="","",Sheet1!B65)</f>
        <v/>
      </c>
      <c r="L42" s="77" t="str">
        <f t="shared" si="4"/>
        <v/>
      </c>
      <c r="M42" t="str">
        <f>IF(A42="","",Sheet1!H$4)</f>
        <v/>
      </c>
      <c r="N42" s="77" t="str">
        <f t="shared" si="5"/>
        <v/>
      </c>
    </row>
    <row r="43" spans="1:14" x14ac:dyDescent="0.3">
      <c r="A43" t="str">
        <f>IF(Sheet1!B66="","",IF(LEN(Sheet1!S66)=8,Sheet1!S66,""))</f>
        <v/>
      </c>
      <c r="B43" t="str">
        <f>IF(A43="","",Sheet1!T66)</f>
        <v/>
      </c>
      <c r="C43" t="str">
        <f t="shared" si="0"/>
        <v/>
      </c>
      <c r="D43" t="str">
        <f t="shared" si="1"/>
        <v/>
      </c>
      <c r="G43" t="str">
        <f>IF(A43="","",IF(Sheet1!$H$4&lt;&gt;11000207,IF(Sheet1!$H$4&lt;&gt;11000243,Sheet1!E66,""),""))</f>
        <v/>
      </c>
      <c r="H43" t="str">
        <f t="shared" si="2"/>
        <v/>
      </c>
      <c r="I43" t="str">
        <f>IF(A43="","",IF(Sheet1!$H$4=11000207,Sheet1!E66,IF(Sheet1!$H$4=11000243,Sheet1!E66,"")))</f>
        <v/>
      </c>
      <c r="J43" t="str">
        <f t="shared" si="3"/>
        <v/>
      </c>
      <c r="K43" s="77" t="str">
        <f>IF(A43="","",Sheet1!B66)</f>
        <v/>
      </c>
      <c r="L43" s="77" t="str">
        <f t="shared" si="4"/>
        <v/>
      </c>
      <c r="M43" t="str">
        <f>IF(A43="","",Sheet1!H$4)</f>
        <v/>
      </c>
      <c r="N43" s="77" t="str">
        <f t="shared" si="5"/>
        <v/>
      </c>
    </row>
    <row r="44" spans="1:14" x14ac:dyDescent="0.3">
      <c r="A44" t="str">
        <f>IF(Sheet1!B67="","",IF(LEN(Sheet1!S67)=8,Sheet1!S67,""))</f>
        <v/>
      </c>
      <c r="B44" t="str">
        <f>IF(A44="","",Sheet1!T67)</f>
        <v/>
      </c>
      <c r="C44" t="str">
        <f t="shared" si="0"/>
        <v/>
      </c>
      <c r="D44" t="str">
        <f t="shared" si="1"/>
        <v/>
      </c>
      <c r="G44" t="str">
        <f>IF(A44="","",IF(Sheet1!$H$4&lt;&gt;11000207,IF(Sheet1!$H$4&lt;&gt;11000243,Sheet1!E67,""),""))</f>
        <v/>
      </c>
      <c r="H44" t="str">
        <f t="shared" si="2"/>
        <v/>
      </c>
      <c r="I44" t="str">
        <f>IF(A44="","",IF(Sheet1!$H$4=11000207,Sheet1!E67,IF(Sheet1!$H$4=11000243,Sheet1!E67,"")))</f>
        <v/>
      </c>
      <c r="J44" t="str">
        <f t="shared" si="3"/>
        <v/>
      </c>
      <c r="K44" s="77" t="str">
        <f>IF(A44="","",Sheet1!B67)</f>
        <v/>
      </c>
      <c r="L44" s="77" t="str">
        <f t="shared" si="4"/>
        <v/>
      </c>
      <c r="M44" t="str">
        <f>IF(A44="","",Sheet1!H$4)</f>
        <v/>
      </c>
      <c r="N44" s="77" t="str">
        <f t="shared" si="5"/>
        <v/>
      </c>
    </row>
    <row r="45" spans="1:14" x14ac:dyDescent="0.3">
      <c r="A45" t="str">
        <f>IF(Sheet1!B68="","",IF(LEN(Sheet1!S68)=8,Sheet1!S68,""))</f>
        <v/>
      </c>
      <c r="B45" t="str">
        <f>IF(A45="","",Sheet1!T68)</f>
        <v/>
      </c>
      <c r="C45" t="str">
        <f t="shared" si="0"/>
        <v/>
      </c>
      <c r="D45" t="str">
        <f t="shared" si="1"/>
        <v/>
      </c>
      <c r="G45" t="str">
        <f>IF(A45="","",IF(Sheet1!$H$4&lt;&gt;11000207,IF(Sheet1!$H$4&lt;&gt;11000243,Sheet1!E68,""),""))</f>
        <v/>
      </c>
      <c r="H45" t="str">
        <f t="shared" si="2"/>
        <v/>
      </c>
      <c r="I45" t="str">
        <f>IF(A45="","",IF(Sheet1!$H$4=11000207,Sheet1!E68,IF(Sheet1!$H$4=11000243,Sheet1!E68,"")))</f>
        <v/>
      </c>
      <c r="J45" t="str">
        <f t="shared" si="3"/>
        <v/>
      </c>
      <c r="K45" s="77" t="str">
        <f>IF(A45="","",Sheet1!B68)</f>
        <v/>
      </c>
      <c r="L45" s="77" t="str">
        <f t="shared" si="4"/>
        <v/>
      </c>
      <c r="M45" t="str">
        <f>IF(A45="","",Sheet1!H$4)</f>
        <v/>
      </c>
      <c r="N45" s="77" t="str">
        <f t="shared" si="5"/>
        <v/>
      </c>
    </row>
    <row r="46" spans="1:14" x14ac:dyDescent="0.3">
      <c r="A46" t="str">
        <f>IF(Sheet1!B69="","",IF(LEN(Sheet1!S69)=8,Sheet1!S69,""))</f>
        <v/>
      </c>
      <c r="B46" t="str">
        <f>IF(A46="","",Sheet1!T69)</f>
        <v/>
      </c>
      <c r="C46" t="str">
        <f t="shared" si="0"/>
        <v/>
      </c>
      <c r="D46" t="str">
        <f t="shared" si="1"/>
        <v/>
      </c>
      <c r="G46" t="str">
        <f>IF(A46="","",IF(Sheet1!$H$4&lt;&gt;11000207,IF(Sheet1!$H$4&lt;&gt;11000243,Sheet1!E69,""),""))</f>
        <v/>
      </c>
      <c r="H46" t="str">
        <f t="shared" si="2"/>
        <v/>
      </c>
      <c r="I46" t="str">
        <f>IF(A46="","",IF(Sheet1!$H$4=11000207,Sheet1!E69,IF(Sheet1!$H$4=11000243,Sheet1!E69,"")))</f>
        <v/>
      </c>
      <c r="J46" t="str">
        <f t="shared" si="3"/>
        <v/>
      </c>
      <c r="K46" s="77" t="str">
        <f>IF(A46="","",Sheet1!B69)</f>
        <v/>
      </c>
      <c r="L46" s="77" t="str">
        <f t="shared" si="4"/>
        <v/>
      </c>
      <c r="M46" t="str">
        <f>IF(A46="","",Sheet1!H$4)</f>
        <v/>
      </c>
      <c r="N46" s="77" t="str">
        <f t="shared" si="5"/>
        <v/>
      </c>
    </row>
    <row r="47" spans="1:14" x14ac:dyDescent="0.3">
      <c r="A47" t="str">
        <f>IF(Sheet1!B70="","",IF(LEN(Sheet1!S70)=8,Sheet1!S70,""))</f>
        <v/>
      </c>
      <c r="B47" t="str">
        <f>IF(A47="","",Sheet1!T70)</f>
        <v/>
      </c>
      <c r="C47" t="str">
        <f t="shared" si="0"/>
        <v/>
      </c>
      <c r="D47" t="str">
        <f t="shared" si="1"/>
        <v/>
      </c>
      <c r="G47" t="str">
        <f>IF(A47="","",IF(Sheet1!$H$4&lt;&gt;11000207,IF(Sheet1!$H$4&lt;&gt;11000243,Sheet1!E70,""),""))</f>
        <v/>
      </c>
      <c r="H47" t="str">
        <f t="shared" si="2"/>
        <v/>
      </c>
      <c r="I47" t="str">
        <f>IF(A47="","",IF(Sheet1!$H$4=11000207,Sheet1!E70,IF(Sheet1!$H$4=11000243,Sheet1!E70,"")))</f>
        <v/>
      </c>
      <c r="J47" t="str">
        <f t="shared" si="3"/>
        <v/>
      </c>
      <c r="K47" s="77" t="str">
        <f>IF(A47="","",Sheet1!B70)</f>
        <v/>
      </c>
      <c r="L47" s="77" t="str">
        <f t="shared" si="4"/>
        <v/>
      </c>
      <c r="M47" t="str">
        <f>IF(A47="","",Sheet1!H$4)</f>
        <v/>
      </c>
      <c r="N47" s="77" t="str">
        <f t="shared" si="5"/>
        <v/>
      </c>
    </row>
    <row r="48" spans="1:14" x14ac:dyDescent="0.3">
      <c r="A48" t="str">
        <f>IF(Sheet1!B71="","",IF(LEN(Sheet1!S71)=8,Sheet1!S71,""))</f>
        <v/>
      </c>
      <c r="B48" t="str">
        <f>IF(A48="","",Sheet1!T71)</f>
        <v/>
      </c>
      <c r="C48" t="str">
        <f t="shared" si="0"/>
        <v/>
      </c>
      <c r="D48" t="str">
        <f t="shared" si="1"/>
        <v/>
      </c>
      <c r="G48" t="str">
        <f>IF(A48="","",IF(Sheet1!$H$4&lt;&gt;11000207,IF(Sheet1!$H$4&lt;&gt;11000243,Sheet1!E71,""),""))</f>
        <v/>
      </c>
      <c r="H48" t="str">
        <f t="shared" si="2"/>
        <v/>
      </c>
      <c r="I48" t="str">
        <f>IF(A48="","",IF(Sheet1!$H$4=11000207,Sheet1!E71,IF(Sheet1!$H$4=11000243,Sheet1!E71,"")))</f>
        <v/>
      </c>
      <c r="J48" t="str">
        <f t="shared" si="3"/>
        <v/>
      </c>
      <c r="K48" s="77" t="str">
        <f>IF(A48="","",Sheet1!B71)</f>
        <v/>
      </c>
      <c r="L48" s="77" t="str">
        <f t="shared" si="4"/>
        <v/>
      </c>
      <c r="M48" t="str">
        <f>IF(A48="","",Sheet1!H$4)</f>
        <v/>
      </c>
      <c r="N48" s="77" t="str">
        <f t="shared" si="5"/>
        <v/>
      </c>
    </row>
    <row r="49" spans="1:14" x14ac:dyDescent="0.3">
      <c r="A49" t="str">
        <f>IF(Sheet1!B72="","",IF(LEN(Sheet1!S72)=8,Sheet1!S72,""))</f>
        <v/>
      </c>
      <c r="B49" t="str">
        <f>IF(A49="","",Sheet1!T72)</f>
        <v/>
      </c>
      <c r="C49" t="str">
        <f t="shared" si="0"/>
        <v/>
      </c>
      <c r="D49" t="str">
        <f t="shared" si="1"/>
        <v/>
      </c>
      <c r="G49" t="str">
        <f>IF(A49="","",IF(Sheet1!$H$4&lt;&gt;11000207,IF(Sheet1!$H$4&lt;&gt;11000243,Sheet1!E72,""),""))</f>
        <v/>
      </c>
      <c r="H49" t="str">
        <f t="shared" si="2"/>
        <v/>
      </c>
      <c r="I49" t="str">
        <f>IF(A49="","",IF(Sheet1!$H$4=11000207,Sheet1!E72,IF(Sheet1!$H$4=11000243,Sheet1!E72,"")))</f>
        <v/>
      </c>
      <c r="J49" t="str">
        <f t="shared" si="3"/>
        <v/>
      </c>
      <c r="K49" s="77" t="str">
        <f>IF(A49="","",Sheet1!B72)</f>
        <v/>
      </c>
      <c r="L49" s="77" t="str">
        <f t="shared" si="4"/>
        <v/>
      </c>
      <c r="M49" t="str">
        <f>IF(A49="","",Sheet1!H$4)</f>
        <v/>
      </c>
      <c r="N49" s="77" t="str">
        <f t="shared" si="5"/>
        <v/>
      </c>
    </row>
    <row r="50" spans="1:14" x14ac:dyDescent="0.3">
      <c r="A50" t="str">
        <f>IF(Sheet1!B73="","",IF(LEN(Sheet1!S73)=8,Sheet1!S73,""))</f>
        <v/>
      </c>
      <c r="B50" t="str">
        <f>IF(A50="","",Sheet1!T73)</f>
        <v/>
      </c>
      <c r="C50" t="str">
        <f t="shared" si="0"/>
        <v/>
      </c>
      <c r="D50" t="str">
        <f t="shared" si="1"/>
        <v/>
      </c>
      <c r="G50" t="str">
        <f>IF(A50="","",IF(Sheet1!$H$4&lt;&gt;11000207,IF(Sheet1!$H$4&lt;&gt;11000243,Sheet1!E73,""),""))</f>
        <v/>
      </c>
      <c r="H50" t="str">
        <f t="shared" si="2"/>
        <v/>
      </c>
      <c r="I50" t="str">
        <f>IF(A50="","",IF(Sheet1!$H$4=11000207,Sheet1!E73,IF(Sheet1!$H$4=11000243,Sheet1!E73,"")))</f>
        <v/>
      </c>
      <c r="J50" t="str">
        <f t="shared" si="3"/>
        <v/>
      </c>
      <c r="K50" s="77" t="str">
        <f>IF(A50="","",Sheet1!B73)</f>
        <v/>
      </c>
      <c r="L50" s="77" t="str">
        <f t="shared" si="4"/>
        <v/>
      </c>
      <c r="M50" t="str">
        <f>IF(A50="","",Sheet1!H$4)</f>
        <v/>
      </c>
      <c r="N50" s="77" t="str">
        <f t="shared" si="5"/>
        <v/>
      </c>
    </row>
    <row r="51" spans="1:14" x14ac:dyDescent="0.3">
      <c r="A51" t="str">
        <f>IF(Sheet1!B74="","",IF(LEN(Sheet1!S74)=8,Sheet1!S74,""))</f>
        <v/>
      </c>
      <c r="B51" t="str">
        <f>IF(A51="","",Sheet1!T74)</f>
        <v/>
      </c>
      <c r="C51" t="str">
        <f t="shared" si="0"/>
        <v/>
      </c>
      <c r="D51" t="str">
        <f t="shared" si="1"/>
        <v/>
      </c>
      <c r="G51" t="str">
        <f>IF(A51="","",IF(Sheet1!$H$4&lt;&gt;11000207,IF(Sheet1!$H$4&lt;&gt;11000243,Sheet1!E74,""),""))</f>
        <v/>
      </c>
      <c r="H51" t="str">
        <f t="shared" si="2"/>
        <v/>
      </c>
      <c r="I51" t="str">
        <f>IF(A51="","",IF(Sheet1!$H$4=11000207,Sheet1!E74,IF(Sheet1!$H$4=11000243,Sheet1!E74,"")))</f>
        <v/>
      </c>
      <c r="J51" t="str">
        <f t="shared" si="3"/>
        <v/>
      </c>
      <c r="K51" s="77" t="str">
        <f>IF(A51="","",Sheet1!B74)</f>
        <v/>
      </c>
      <c r="L51" s="77" t="str">
        <f t="shared" si="4"/>
        <v/>
      </c>
      <c r="M51" t="str">
        <f>IF(A51="","",Sheet1!H$4)</f>
        <v/>
      </c>
      <c r="N51" s="77" t="str">
        <f t="shared" si="5"/>
        <v/>
      </c>
    </row>
    <row r="52" spans="1:14" x14ac:dyDescent="0.3">
      <c r="A52" t="str">
        <f>IF(Sheet1!B75="","",IF(LEN(Sheet1!S75)=8,Sheet1!S75,""))</f>
        <v/>
      </c>
      <c r="B52" t="str">
        <f>IF(A52="","",Sheet1!T75)</f>
        <v/>
      </c>
      <c r="C52" t="str">
        <f t="shared" ref="C52:C97" si="6">IF(A52="","","X")</f>
        <v/>
      </c>
      <c r="D52" t="str">
        <f t="shared" ref="D52:D97" si="7">IF(A52="","","0")</f>
        <v/>
      </c>
      <c r="G52" t="str">
        <f>IF(A52="","",IF(Sheet1!$H$4&lt;&gt;11000207,IF(Sheet1!$H$4&lt;&gt;11000243,Sheet1!E75,""),""))</f>
        <v/>
      </c>
      <c r="H52" t="str">
        <f t="shared" ref="H52:H97" si="8">IF(G52&lt;&gt;"","HR","")</f>
        <v/>
      </c>
      <c r="I52" t="str">
        <f>IF(A52="","",IF(Sheet1!$H$4=11000207,Sheet1!E75,IF(Sheet1!$H$4=11000243,Sheet1!E75,"")))</f>
        <v/>
      </c>
      <c r="J52" t="str">
        <f t="shared" ref="J52:J97" si="9">IF(I52&lt;&gt;"","HR","")</f>
        <v/>
      </c>
      <c r="K52" s="77" t="str">
        <f>IF(A52="","",Sheet1!B75)</f>
        <v/>
      </c>
      <c r="L52" s="77" t="str">
        <f t="shared" ref="L52:L97" si="10">K52</f>
        <v/>
      </c>
      <c r="M52" t="str">
        <f>IF(A52="","",Sheet1!H$4)</f>
        <v/>
      </c>
      <c r="N52" s="77" t="str">
        <f t="shared" ref="N52:N97" si="11">K52</f>
        <v/>
      </c>
    </row>
    <row r="53" spans="1:14" x14ac:dyDescent="0.3">
      <c r="A53" t="str">
        <f>IF(Sheet1!B76="","",IF(LEN(Sheet1!S76)=8,Sheet1!S76,""))</f>
        <v/>
      </c>
      <c r="B53" t="str">
        <f>IF(A53="","",Sheet1!T76)</f>
        <v/>
      </c>
      <c r="C53" t="str">
        <f t="shared" si="6"/>
        <v/>
      </c>
      <c r="D53" t="str">
        <f t="shared" si="7"/>
        <v/>
      </c>
      <c r="G53" t="str">
        <f>IF(A53="","",IF(Sheet1!$H$4&lt;&gt;11000207,IF(Sheet1!$H$4&lt;&gt;11000243,Sheet1!E76,""),""))</f>
        <v/>
      </c>
      <c r="H53" t="str">
        <f t="shared" si="8"/>
        <v/>
      </c>
      <c r="I53" t="str">
        <f>IF(A53="","",IF(Sheet1!$H$4=11000207,Sheet1!E76,IF(Sheet1!$H$4=11000243,Sheet1!E76,"")))</f>
        <v/>
      </c>
      <c r="J53" t="str">
        <f t="shared" si="9"/>
        <v/>
      </c>
      <c r="K53" s="77" t="str">
        <f>IF(A53="","",Sheet1!B76)</f>
        <v/>
      </c>
      <c r="L53" s="77" t="str">
        <f t="shared" si="10"/>
        <v/>
      </c>
      <c r="M53" t="str">
        <f>IF(A53="","",Sheet1!H$4)</f>
        <v/>
      </c>
      <c r="N53" s="77" t="str">
        <f t="shared" si="11"/>
        <v/>
      </c>
    </row>
    <row r="54" spans="1:14" x14ac:dyDescent="0.3">
      <c r="A54" t="str">
        <f>IF(Sheet1!B77="","",IF(LEN(Sheet1!S77)=8,Sheet1!S77,""))</f>
        <v/>
      </c>
      <c r="B54" t="str">
        <f>IF(A54="","",Sheet1!T77)</f>
        <v/>
      </c>
      <c r="C54" t="str">
        <f t="shared" si="6"/>
        <v/>
      </c>
      <c r="D54" t="str">
        <f t="shared" si="7"/>
        <v/>
      </c>
      <c r="G54" t="str">
        <f>IF(A54="","",IF(Sheet1!$H$4&lt;&gt;11000207,IF(Sheet1!$H$4&lt;&gt;11000243,Sheet1!E77,""),""))</f>
        <v/>
      </c>
      <c r="H54" t="str">
        <f t="shared" si="8"/>
        <v/>
      </c>
      <c r="I54" t="str">
        <f>IF(A54="","",IF(Sheet1!$H$4=11000207,Sheet1!E77,IF(Sheet1!$H$4=11000243,Sheet1!E77,"")))</f>
        <v/>
      </c>
      <c r="J54" t="str">
        <f t="shared" si="9"/>
        <v/>
      </c>
      <c r="K54" s="77" t="str">
        <f>IF(A54="","",Sheet1!B77)</f>
        <v/>
      </c>
      <c r="L54" s="77" t="str">
        <f t="shared" si="10"/>
        <v/>
      </c>
      <c r="M54" t="str">
        <f>IF(A54="","",Sheet1!H$4)</f>
        <v/>
      </c>
      <c r="N54" s="77" t="str">
        <f t="shared" si="11"/>
        <v/>
      </c>
    </row>
    <row r="55" spans="1:14" x14ac:dyDescent="0.3">
      <c r="A55" t="str">
        <f>IF(Sheet1!B78="","",IF(LEN(Sheet1!S78)=8,Sheet1!S78,""))</f>
        <v/>
      </c>
      <c r="B55" t="str">
        <f>IF(A55="","",Sheet1!T78)</f>
        <v/>
      </c>
      <c r="C55" t="str">
        <f t="shared" si="6"/>
        <v/>
      </c>
      <c r="D55" t="str">
        <f t="shared" si="7"/>
        <v/>
      </c>
      <c r="G55" t="str">
        <f>IF(A55="","",IF(Sheet1!$H$4&lt;&gt;11000207,IF(Sheet1!$H$4&lt;&gt;11000243,Sheet1!E78,""),""))</f>
        <v/>
      </c>
      <c r="H55" t="str">
        <f t="shared" si="8"/>
        <v/>
      </c>
      <c r="I55" t="str">
        <f>IF(A55="","",IF(Sheet1!$H$4=11000207,Sheet1!E78,IF(Sheet1!$H$4=11000243,Sheet1!E78,"")))</f>
        <v/>
      </c>
      <c r="J55" t="str">
        <f t="shared" si="9"/>
        <v/>
      </c>
      <c r="K55" s="77" t="str">
        <f>IF(A55="","",Sheet1!B78)</f>
        <v/>
      </c>
      <c r="L55" s="77" t="str">
        <f t="shared" si="10"/>
        <v/>
      </c>
      <c r="M55" t="str">
        <f>IF(A55="","",Sheet1!H$4)</f>
        <v/>
      </c>
      <c r="N55" s="77" t="str">
        <f t="shared" si="11"/>
        <v/>
      </c>
    </row>
    <row r="56" spans="1:14" x14ac:dyDescent="0.3">
      <c r="A56" t="str">
        <f>IF(Sheet1!B79="","",IF(LEN(Sheet1!S79)=8,Sheet1!S79,""))</f>
        <v/>
      </c>
      <c r="B56" t="str">
        <f>IF(A56="","",Sheet1!T79)</f>
        <v/>
      </c>
      <c r="C56" t="str">
        <f t="shared" si="6"/>
        <v/>
      </c>
      <c r="D56" t="str">
        <f t="shared" si="7"/>
        <v/>
      </c>
      <c r="G56" t="str">
        <f>IF(A56="","",IF(Sheet1!$H$4&lt;&gt;11000207,IF(Sheet1!$H$4&lt;&gt;11000243,Sheet1!E79,""),""))</f>
        <v/>
      </c>
      <c r="H56" t="str">
        <f t="shared" si="8"/>
        <v/>
      </c>
      <c r="I56" t="str">
        <f>IF(A56="","",IF(Sheet1!$H$4=11000207,Sheet1!E79,IF(Sheet1!$H$4=11000243,Sheet1!E79,"")))</f>
        <v/>
      </c>
      <c r="J56" t="str">
        <f t="shared" si="9"/>
        <v/>
      </c>
      <c r="K56" s="77" t="str">
        <f>IF(A56="","",Sheet1!B79)</f>
        <v/>
      </c>
      <c r="L56" s="77" t="str">
        <f t="shared" si="10"/>
        <v/>
      </c>
      <c r="M56" t="str">
        <f>IF(A56="","",Sheet1!H$4)</f>
        <v/>
      </c>
      <c r="N56" s="77" t="str">
        <f t="shared" si="11"/>
        <v/>
      </c>
    </row>
    <row r="57" spans="1:14" x14ac:dyDescent="0.3">
      <c r="A57" t="str">
        <f>IF(Sheet1!B80="","",IF(LEN(Sheet1!S80)=8,Sheet1!S80,""))</f>
        <v/>
      </c>
      <c r="B57" t="str">
        <f>IF(A57="","",Sheet1!T80)</f>
        <v/>
      </c>
      <c r="C57" t="str">
        <f t="shared" si="6"/>
        <v/>
      </c>
      <c r="D57" t="str">
        <f t="shared" si="7"/>
        <v/>
      </c>
      <c r="G57" t="str">
        <f>IF(A57="","",IF(Sheet1!$H$4&lt;&gt;11000207,IF(Sheet1!$H$4&lt;&gt;11000243,Sheet1!E80,""),""))</f>
        <v/>
      </c>
      <c r="H57" t="str">
        <f t="shared" si="8"/>
        <v/>
      </c>
      <c r="I57" t="str">
        <f>IF(A57="","",IF(Sheet1!$H$4=11000207,Sheet1!E80,IF(Sheet1!$H$4=11000243,Sheet1!E80,"")))</f>
        <v/>
      </c>
      <c r="J57" t="str">
        <f t="shared" si="9"/>
        <v/>
      </c>
      <c r="K57" s="77" t="str">
        <f>IF(A57="","",Sheet1!B80)</f>
        <v/>
      </c>
      <c r="L57" s="77" t="str">
        <f t="shared" si="10"/>
        <v/>
      </c>
      <c r="M57" t="str">
        <f>IF(A57="","",Sheet1!H$4)</f>
        <v/>
      </c>
      <c r="N57" s="77" t="str">
        <f t="shared" si="11"/>
        <v/>
      </c>
    </row>
    <row r="58" spans="1:14" x14ac:dyDescent="0.3">
      <c r="A58" t="str">
        <f>IF(Sheet1!B81="","",IF(LEN(Sheet1!S81)=8,Sheet1!S81,""))</f>
        <v/>
      </c>
      <c r="B58" t="str">
        <f>IF(A58="","",Sheet1!T81)</f>
        <v/>
      </c>
      <c r="C58" t="str">
        <f t="shared" si="6"/>
        <v/>
      </c>
      <c r="D58" t="str">
        <f t="shared" si="7"/>
        <v/>
      </c>
      <c r="G58" t="str">
        <f>IF(A58="","",IF(Sheet1!$H$4&lt;&gt;11000207,IF(Sheet1!$H$4&lt;&gt;11000243,Sheet1!E81,""),""))</f>
        <v/>
      </c>
      <c r="H58" t="str">
        <f t="shared" si="8"/>
        <v/>
      </c>
      <c r="I58" t="str">
        <f>IF(A58="","",IF(Sheet1!$H$4=11000207,Sheet1!E81,IF(Sheet1!$H$4=11000243,Sheet1!E81,"")))</f>
        <v/>
      </c>
      <c r="J58" t="str">
        <f t="shared" si="9"/>
        <v/>
      </c>
      <c r="K58" s="77" t="str">
        <f>IF(A58="","",Sheet1!B81)</f>
        <v/>
      </c>
      <c r="L58" s="77" t="str">
        <f t="shared" si="10"/>
        <v/>
      </c>
      <c r="M58" t="str">
        <f>IF(A58="","",Sheet1!H$4)</f>
        <v/>
      </c>
      <c r="N58" s="77" t="str">
        <f t="shared" si="11"/>
        <v/>
      </c>
    </row>
    <row r="59" spans="1:14" x14ac:dyDescent="0.3">
      <c r="A59" t="str">
        <f>IF(Sheet1!B82="","",IF(LEN(Sheet1!S82)=8,Sheet1!S82,""))</f>
        <v/>
      </c>
      <c r="B59" t="str">
        <f>IF(A59="","",Sheet1!T82)</f>
        <v/>
      </c>
      <c r="C59" t="str">
        <f t="shared" si="6"/>
        <v/>
      </c>
      <c r="D59" t="str">
        <f t="shared" si="7"/>
        <v/>
      </c>
      <c r="G59" t="str">
        <f>IF(A59="","",IF(Sheet1!$H$4&lt;&gt;11000207,IF(Sheet1!$H$4&lt;&gt;11000243,Sheet1!E82,""),""))</f>
        <v/>
      </c>
      <c r="H59" t="str">
        <f t="shared" si="8"/>
        <v/>
      </c>
      <c r="I59" t="str">
        <f>IF(A59="","",IF(Sheet1!$H$4=11000207,Sheet1!E82,IF(Sheet1!$H$4=11000243,Sheet1!E82,"")))</f>
        <v/>
      </c>
      <c r="J59" t="str">
        <f t="shared" si="9"/>
        <v/>
      </c>
      <c r="K59" s="77" t="str">
        <f>IF(A59="","",Sheet1!B82)</f>
        <v/>
      </c>
      <c r="L59" s="77" t="str">
        <f t="shared" si="10"/>
        <v/>
      </c>
      <c r="M59" t="str">
        <f>IF(A59="","",Sheet1!H$4)</f>
        <v/>
      </c>
      <c r="N59" s="77" t="str">
        <f t="shared" si="11"/>
        <v/>
      </c>
    </row>
    <row r="60" spans="1:14" x14ac:dyDescent="0.3">
      <c r="A60" t="str">
        <f>IF(Sheet1!B83="","",IF(LEN(Sheet1!S83)=8,Sheet1!S83,""))</f>
        <v/>
      </c>
      <c r="B60" t="str">
        <f>IF(A60="","",Sheet1!T83)</f>
        <v/>
      </c>
      <c r="C60" t="str">
        <f t="shared" si="6"/>
        <v/>
      </c>
      <c r="D60" t="str">
        <f t="shared" si="7"/>
        <v/>
      </c>
      <c r="G60" t="str">
        <f>IF(A60="","",IF(Sheet1!$H$4&lt;&gt;11000207,IF(Sheet1!$H$4&lt;&gt;11000243,Sheet1!E83,""),""))</f>
        <v/>
      </c>
      <c r="H60" t="str">
        <f t="shared" si="8"/>
        <v/>
      </c>
      <c r="I60" t="str">
        <f>IF(A60="","",IF(Sheet1!$H$4=11000207,Sheet1!E83,IF(Sheet1!$H$4=11000243,Sheet1!E83,"")))</f>
        <v/>
      </c>
      <c r="J60" t="str">
        <f t="shared" si="9"/>
        <v/>
      </c>
      <c r="K60" s="77" t="str">
        <f>IF(A60="","",Sheet1!B83)</f>
        <v/>
      </c>
      <c r="L60" s="77" t="str">
        <f t="shared" si="10"/>
        <v/>
      </c>
      <c r="M60" t="str">
        <f>IF(A60="","",Sheet1!H$4)</f>
        <v/>
      </c>
      <c r="N60" s="77" t="str">
        <f t="shared" si="11"/>
        <v/>
      </c>
    </row>
    <row r="61" spans="1:14" x14ac:dyDescent="0.3">
      <c r="A61" t="str">
        <f>IF(Sheet1!B84="","",IF(LEN(Sheet1!S84)=8,Sheet1!S84,""))</f>
        <v/>
      </c>
      <c r="B61" t="str">
        <f>IF(A61="","",Sheet1!T84)</f>
        <v/>
      </c>
      <c r="C61" t="str">
        <f t="shared" si="6"/>
        <v/>
      </c>
      <c r="D61" t="str">
        <f t="shared" si="7"/>
        <v/>
      </c>
      <c r="G61" t="str">
        <f>IF(A61="","",IF(Sheet1!$H$4&lt;&gt;11000207,IF(Sheet1!$H$4&lt;&gt;11000243,Sheet1!E84,""),""))</f>
        <v/>
      </c>
      <c r="H61" t="str">
        <f t="shared" si="8"/>
        <v/>
      </c>
      <c r="I61" t="str">
        <f>IF(A61="","",IF(Sheet1!$H$4=11000207,Sheet1!E84,IF(Sheet1!$H$4=11000243,Sheet1!E84,"")))</f>
        <v/>
      </c>
      <c r="J61" t="str">
        <f t="shared" si="9"/>
        <v/>
      </c>
      <c r="K61" s="77" t="str">
        <f>IF(A61="","",Sheet1!B84)</f>
        <v/>
      </c>
      <c r="L61" s="77" t="str">
        <f t="shared" si="10"/>
        <v/>
      </c>
      <c r="M61" t="str">
        <f>IF(A61="","",Sheet1!H$4)</f>
        <v/>
      </c>
      <c r="N61" s="77" t="str">
        <f t="shared" si="11"/>
        <v/>
      </c>
    </row>
    <row r="62" spans="1:14" x14ac:dyDescent="0.3">
      <c r="A62" t="str">
        <f>IF(Sheet1!B85="","",IF(LEN(Sheet1!S85)=8,Sheet1!S85,""))</f>
        <v/>
      </c>
      <c r="B62" t="str">
        <f>IF(A62="","",Sheet1!T85)</f>
        <v/>
      </c>
      <c r="C62" t="str">
        <f t="shared" si="6"/>
        <v/>
      </c>
      <c r="D62" t="str">
        <f t="shared" si="7"/>
        <v/>
      </c>
      <c r="G62" t="str">
        <f>IF(A62="","",IF(Sheet1!$H$4&lt;&gt;11000207,IF(Sheet1!$H$4&lt;&gt;11000243,Sheet1!E85,""),""))</f>
        <v/>
      </c>
      <c r="H62" t="str">
        <f t="shared" si="8"/>
        <v/>
      </c>
      <c r="I62" t="str">
        <f>IF(A62="","",IF(Sheet1!$H$4=11000207,Sheet1!E85,IF(Sheet1!$H$4=11000243,Sheet1!E85,"")))</f>
        <v/>
      </c>
      <c r="J62" t="str">
        <f t="shared" si="9"/>
        <v/>
      </c>
      <c r="K62" s="77" t="str">
        <f>IF(A62="","",Sheet1!B85)</f>
        <v/>
      </c>
      <c r="L62" s="77" t="str">
        <f t="shared" si="10"/>
        <v/>
      </c>
      <c r="M62" t="str">
        <f>IF(A62="","",Sheet1!H$4)</f>
        <v/>
      </c>
      <c r="N62" s="77" t="str">
        <f t="shared" si="11"/>
        <v/>
      </c>
    </row>
    <row r="63" spans="1:14" x14ac:dyDescent="0.3">
      <c r="A63" t="str">
        <f>IF(Sheet1!B86="","",IF(LEN(Sheet1!S86)=8,Sheet1!S86,""))</f>
        <v/>
      </c>
      <c r="B63" t="str">
        <f>IF(A63="","",Sheet1!T86)</f>
        <v/>
      </c>
      <c r="C63" t="str">
        <f t="shared" si="6"/>
        <v/>
      </c>
      <c r="D63" t="str">
        <f t="shared" si="7"/>
        <v/>
      </c>
      <c r="G63" t="str">
        <f>IF(A63="","",IF(Sheet1!$H$4&lt;&gt;11000207,IF(Sheet1!$H$4&lt;&gt;11000243,Sheet1!E86,""),""))</f>
        <v/>
      </c>
      <c r="H63" t="str">
        <f t="shared" si="8"/>
        <v/>
      </c>
      <c r="I63" t="str">
        <f>IF(A63="","",IF(Sheet1!$H$4=11000207,Sheet1!E86,IF(Sheet1!$H$4=11000243,Sheet1!E86,"")))</f>
        <v/>
      </c>
      <c r="J63" t="str">
        <f t="shared" si="9"/>
        <v/>
      </c>
      <c r="K63" s="77" t="str">
        <f>IF(A63="","",Sheet1!B86)</f>
        <v/>
      </c>
      <c r="L63" s="77" t="str">
        <f t="shared" si="10"/>
        <v/>
      </c>
      <c r="M63" t="str">
        <f>IF(A63="","",Sheet1!H$4)</f>
        <v/>
      </c>
      <c r="N63" s="77" t="str">
        <f t="shared" si="11"/>
        <v/>
      </c>
    </row>
    <row r="64" spans="1:14" x14ac:dyDescent="0.3">
      <c r="A64" t="str">
        <f>IF(Sheet1!B87="","",IF(LEN(Sheet1!S87)=8,Sheet1!S87,""))</f>
        <v/>
      </c>
      <c r="B64" t="str">
        <f>IF(A64="","",Sheet1!T87)</f>
        <v/>
      </c>
      <c r="C64" t="str">
        <f t="shared" si="6"/>
        <v/>
      </c>
      <c r="D64" t="str">
        <f t="shared" si="7"/>
        <v/>
      </c>
      <c r="G64" t="str">
        <f>IF(A64="","",IF(Sheet1!$H$4&lt;&gt;11000207,IF(Sheet1!$H$4&lt;&gt;11000243,Sheet1!E87,""),""))</f>
        <v/>
      </c>
      <c r="H64" t="str">
        <f t="shared" si="8"/>
        <v/>
      </c>
      <c r="I64" t="str">
        <f>IF(A64="","",IF(Sheet1!$H$4=11000207,Sheet1!E87,IF(Sheet1!$H$4=11000243,Sheet1!E87,"")))</f>
        <v/>
      </c>
      <c r="J64" t="str">
        <f t="shared" si="9"/>
        <v/>
      </c>
      <c r="K64" s="77" t="str">
        <f>IF(A64="","",Sheet1!B87)</f>
        <v/>
      </c>
      <c r="L64" s="77" t="str">
        <f t="shared" si="10"/>
        <v/>
      </c>
      <c r="M64" t="str">
        <f>IF(A64="","",Sheet1!H$4)</f>
        <v/>
      </c>
      <c r="N64" s="77" t="str">
        <f t="shared" si="11"/>
        <v/>
      </c>
    </row>
    <row r="65" spans="1:14" x14ac:dyDescent="0.3">
      <c r="A65" t="str">
        <f>IF(Sheet1!B88="","",IF(LEN(Sheet1!S88)=8,Sheet1!S88,""))</f>
        <v/>
      </c>
      <c r="B65" t="str">
        <f>IF(A65="","",Sheet1!T88)</f>
        <v/>
      </c>
      <c r="C65" t="str">
        <f t="shared" si="6"/>
        <v/>
      </c>
      <c r="D65" t="str">
        <f t="shared" si="7"/>
        <v/>
      </c>
      <c r="G65" t="str">
        <f>IF(A65="","",IF(Sheet1!$H$4&lt;&gt;11000207,IF(Sheet1!$H$4&lt;&gt;11000243,Sheet1!E88,""),""))</f>
        <v/>
      </c>
      <c r="H65" t="str">
        <f t="shared" si="8"/>
        <v/>
      </c>
      <c r="I65" t="str">
        <f>IF(A65="","",IF(Sheet1!$H$4=11000207,Sheet1!E88,IF(Sheet1!$H$4=11000243,Sheet1!E88,"")))</f>
        <v/>
      </c>
      <c r="J65" t="str">
        <f t="shared" si="9"/>
        <v/>
      </c>
      <c r="K65" s="77" t="str">
        <f>IF(A65="","",Sheet1!B88)</f>
        <v/>
      </c>
      <c r="L65" s="77" t="str">
        <f t="shared" si="10"/>
        <v/>
      </c>
      <c r="M65" t="str">
        <f>IF(A65="","",Sheet1!H$4)</f>
        <v/>
      </c>
      <c r="N65" s="77" t="str">
        <f t="shared" si="11"/>
        <v/>
      </c>
    </row>
    <row r="66" spans="1:14" x14ac:dyDescent="0.3">
      <c r="A66" t="str">
        <f>IF(Sheet1!B104="","",IF(LEN(Sheet1!S104)=8,Sheet1!S104,""))</f>
        <v/>
      </c>
      <c r="B66" t="str">
        <f>IF(A66="","",Sheet1!T104)</f>
        <v/>
      </c>
      <c r="C66" t="str">
        <f t="shared" si="6"/>
        <v/>
      </c>
      <c r="D66" t="str">
        <f t="shared" si="7"/>
        <v/>
      </c>
      <c r="G66" t="str">
        <f>IF(A66="","",IF(Sheet1!$H$4&lt;&gt;11000207,IF(Sheet1!$H$4&lt;&gt;11000243,Sheet1!E104,""),""))</f>
        <v/>
      </c>
      <c r="H66" t="str">
        <f t="shared" si="8"/>
        <v/>
      </c>
      <c r="I66" t="str">
        <f>IF(A66="","",IF(Sheet1!$H$4=11000207,Sheet1!E104,IF(Sheet1!$H$4=11000243,Sheet1!E104,"")))</f>
        <v/>
      </c>
      <c r="J66" t="str">
        <f t="shared" si="9"/>
        <v/>
      </c>
      <c r="K66" s="77" t="str">
        <f>IF(A66="","",Sheet1!B104)</f>
        <v/>
      </c>
      <c r="L66" s="77" t="str">
        <f t="shared" si="10"/>
        <v/>
      </c>
      <c r="M66" t="str">
        <f>IF(A66="","",Sheet1!H$4)</f>
        <v/>
      </c>
      <c r="N66" s="77" t="str">
        <f t="shared" si="11"/>
        <v/>
      </c>
    </row>
    <row r="67" spans="1:14" x14ac:dyDescent="0.3">
      <c r="A67" t="str">
        <f>IF(Sheet1!B105="","",IF(LEN(Sheet1!S105)=8,Sheet1!S105,""))</f>
        <v/>
      </c>
      <c r="B67" t="str">
        <f>IF(A67="","",Sheet1!T105)</f>
        <v/>
      </c>
      <c r="C67" t="str">
        <f t="shared" si="6"/>
        <v/>
      </c>
      <c r="D67" t="str">
        <f t="shared" si="7"/>
        <v/>
      </c>
      <c r="G67" t="str">
        <f>IF(A67="","",IF(Sheet1!$H$4&lt;&gt;11000207,IF(Sheet1!$H$4&lt;&gt;11000243,Sheet1!E105,""),""))</f>
        <v/>
      </c>
      <c r="H67" t="str">
        <f t="shared" si="8"/>
        <v/>
      </c>
      <c r="I67" t="str">
        <f>IF(A67="","",IF(Sheet1!$H$4=11000207,Sheet1!E105,IF(Sheet1!$H$4=11000243,Sheet1!E105,"")))</f>
        <v/>
      </c>
      <c r="J67" t="str">
        <f t="shared" si="9"/>
        <v/>
      </c>
      <c r="K67" s="77" t="str">
        <f>IF(A67="","",Sheet1!B105)</f>
        <v/>
      </c>
      <c r="L67" s="77" t="str">
        <f t="shared" si="10"/>
        <v/>
      </c>
      <c r="M67" t="str">
        <f>IF(A67="","",Sheet1!H$4)</f>
        <v/>
      </c>
      <c r="N67" s="77" t="str">
        <f t="shared" si="11"/>
        <v/>
      </c>
    </row>
    <row r="68" spans="1:14" x14ac:dyDescent="0.3">
      <c r="A68" t="str">
        <f>IF(Sheet1!B106="","",IF(LEN(Sheet1!S106)=8,Sheet1!S106,""))</f>
        <v/>
      </c>
      <c r="B68" t="str">
        <f>IF(A68="","",Sheet1!T106)</f>
        <v/>
      </c>
      <c r="C68" t="str">
        <f t="shared" si="6"/>
        <v/>
      </c>
      <c r="D68" t="str">
        <f t="shared" si="7"/>
        <v/>
      </c>
      <c r="G68" t="str">
        <f>IF(A68="","",IF(Sheet1!$H$4&lt;&gt;11000207,IF(Sheet1!$H$4&lt;&gt;11000243,Sheet1!E106,""),""))</f>
        <v/>
      </c>
      <c r="H68" t="str">
        <f t="shared" si="8"/>
        <v/>
      </c>
      <c r="I68" t="str">
        <f>IF(A68="","",IF(Sheet1!$H$4=11000207,Sheet1!E106,IF(Sheet1!$H$4=11000243,Sheet1!E106,"")))</f>
        <v/>
      </c>
      <c r="J68" t="str">
        <f t="shared" si="9"/>
        <v/>
      </c>
      <c r="K68" s="77" t="str">
        <f>IF(A68="","",Sheet1!B106)</f>
        <v/>
      </c>
      <c r="L68" s="77" t="str">
        <f t="shared" si="10"/>
        <v/>
      </c>
      <c r="M68" t="str">
        <f>IF(A68="","",Sheet1!H$4)</f>
        <v/>
      </c>
      <c r="N68" s="77" t="str">
        <f t="shared" si="11"/>
        <v/>
      </c>
    </row>
    <row r="69" spans="1:14" x14ac:dyDescent="0.3">
      <c r="A69" t="str">
        <f>IF(Sheet1!B107="","",IF(LEN(Sheet1!S107)=8,Sheet1!S107,""))</f>
        <v/>
      </c>
      <c r="B69" t="str">
        <f>IF(A69="","",Sheet1!T107)</f>
        <v/>
      </c>
      <c r="C69" t="str">
        <f t="shared" si="6"/>
        <v/>
      </c>
      <c r="D69" t="str">
        <f t="shared" si="7"/>
        <v/>
      </c>
      <c r="G69" t="str">
        <f>IF(A69="","",IF(Sheet1!$H$4&lt;&gt;11000207,IF(Sheet1!$H$4&lt;&gt;11000243,Sheet1!E107,""),""))</f>
        <v/>
      </c>
      <c r="H69" t="str">
        <f t="shared" si="8"/>
        <v/>
      </c>
      <c r="I69" t="str">
        <f>IF(A69="","",IF(Sheet1!$H$4=11000207,Sheet1!E107,IF(Sheet1!$H$4=11000243,Sheet1!E107,"")))</f>
        <v/>
      </c>
      <c r="J69" t="str">
        <f t="shared" si="9"/>
        <v/>
      </c>
      <c r="K69" s="77" t="str">
        <f>IF(A69="","",Sheet1!B107)</f>
        <v/>
      </c>
      <c r="L69" s="77" t="str">
        <f t="shared" si="10"/>
        <v/>
      </c>
      <c r="M69" t="str">
        <f>IF(A69="","",Sheet1!H$4)</f>
        <v/>
      </c>
      <c r="N69" s="77" t="str">
        <f t="shared" si="11"/>
        <v/>
      </c>
    </row>
    <row r="70" spans="1:14" x14ac:dyDescent="0.3">
      <c r="A70" t="str">
        <f>IF(Sheet1!B108="","",IF(LEN(Sheet1!S108)=8,Sheet1!S108,""))</f>
        <v/>
      </c>
      <c r="B70" t="str">
        <f>IF(A70="","",Sheet1!T108)</f>
        <v/>
      </c>
      <c r="C70" t="str">
        <f t="shared" si="6"/>
        <v/>
      </c>
      <c r="D70" t="str">
        <f t="shared" si="7"/>
        <v/>
      </c>
      <c r="G70" t="str">
        <f>IF(A70="","",IF(Sheet1!$H$4&lt;&gt;11000207,IF(Sheet1!$H$4&lt;&gt;11000243,Sheet1!E108,""),""))</f>
        <v/>
      </c>
      <c r="H70" t="str">
        <f t="shared" si="8"/>
        <v/>
      </c>
      <c r="I70" t="str">
        <f>IF(A70="","",IF(Sheet1!$H$4=11000207,Sheet1!E108,IF(Sheet1!$H$4=11000243,Sheet1!E108,"")))</f>
        <v/>
      </c>
      <c r="J70" t="str">
        <f t="shared" si="9"/>
        <v/>
      </c>
      <c r="K70" s="77" t="str">
        <f>IF(A70="","",Sheet1!B108)</f>
        <v/>
      </c>
      <c r="L70" s="77" t="str">
        <f t="shared" si="10"/>
        <v/>
      </c>
      <c r="M70" t="str">
        <f>IF(A70="","",Sheet1!H$4)</f>
        <v/>
      </c>
      <c r="N70" s="77" t="str">
        <f t="shared" si="11"/>
        <v/>
      </c>
    </row>
    <row r="71" spans="1:14" x14ac:dyDescent="0.3">
      <c r="A71" t="str">
        <f>IF(Sheet1!B109="","",IF(LEN(Sheet1!S109)=8,Sheet1!S109,""))</f>
        <v/>
      </c>
      <c r="B71" t="str">
        <f>IF(A71="","",Sheet1!T109)</f>
        <v/>
      </c>
      <c r="C71" t="str">
        <f t="shared" si="6"/>
        <v/>
      </c>
      <c r="D71" t="str">
        <f t="shared" si="7"/>
        <v/>
      </c>
      <c r="G71" t="str">
        <f>IF(A71="","",IF(Sheet1!$H$4&lt;&gt;11000207,IF(Sheet1!$H$4&lt;&gt;11000243,Sheet1!E109,""),""))</f>
        <v/>
      </c>
      <c r="H71" t="str">
        <f t="shared" si="8"/>
        <v/>
      </c>
      <c r="I71" t="str">
        <f>IF(A71="","",IF(Sheet1!$H$4=11000207,Sheet1!E109,IF(Sheet1!$H$4=11000243,Sheet1!E109,"")))</f>
        <v/>
      </c>
      <c r="J71" t="str">
        <f t="shared" si="9"/>
        <v/>
      </c>
      <c r="K71" s="77" t="str">
        <f>IF(A71="","",Sheet1!B109)</f>
        <v/>
      </c>
      <c r="L71" s="77" t="str">
        <f t="shared" si="10"/>
        <v/>
      </c>
      <c r="M71" t="str">
        <f>IF(A71="","",Sheet1!H$4)</f>
        <v/>
      </c>
      <c r="N71" s="77" t="str">
        <f t="shared" si="11"/>
        <v/>
      </c>
    </row>
    <row r="72" spans="1:14" x14ac:dyDescent="0.3">
      <c r="A72" t="str">
        <f>IF(Sheet1!B110="","",IF(LEN(Sheet1!S110)=8,Sheet1!S110,""))</f>
        <v/>
      </c>
      <c r="B72" t="str">
        <f>IF(A72="","",Sheet1!T110)</f>
        <v/>
      </c>
      <c r="C72" t="str">
        <f t="shared" si="6"/>
        <v/>
      </c>
      <c r="D72" t="str">
        <f t="shared" si="7"/>
        <v/>
      </c>
      <c r="G72" t="str">
        <f>IF(A72="","",IF(Sheet1!$H$4&lt;&gt;11000207,IF(Sheet1!$H$4&lt;&gt;11000243,Sheet1!E110,""),""))</f>
        <v/>
      </c>
      <c r="H72" t="str">
        <f t="shared" si="8"/>
        <v/>
      </c>
      <c r="I72" t="str">
        <f>IF(A72="","",IF(Sheet1!$H$4=11000207,Sheet1!E110,IF(Sheet1!$H$4=11000243,Sheet1!E110,"")))</f>
        <v/>
      </c>
      <c r="J72" t="str">
        <f t="shared" si="9"/>
        <v/>
      </c>
      <c r="K72" s="77" t="str">
        <f>IF(A72="","",Sheet1!B110)</f>
        <v/>
      </c>
      <c r="L72" s="77" t="str">
        <f t="shared" si="10"/>
        <v/>
      </c>
      <c r="M72" t="str">
        <f>IF(A72="","",Sheet1!H$4)</f>
        <v/>
      </c>
      <c r="N72" s="77" t="str">
        <f t="shared" si="11"/>
        <v/>
      </c>
    </row>
    <row r="73" spans="1:14" x14ac:dyDescent="0.3">
      <c r="A73" t="str">
        <f>IF(Sheet1!B111="","",IF(LEN(Sheet1!S111)=8,Sheet1!S111,""))</f>
        <v/>
      </c>
      <c r="B73" t="str">
        <f>IF(A73="","",Sheet1!T111)</f>
        <v/>
      </c>
      <c r="C73" t="str">
        <f t="shared" si="6"/>
        <v/>
      </c>
      <c r="D73" t="str">
        <f t="shared" si="7"/>
        <v/>
      </c>
      <c r="G73" t="str">
        <f>IF(A73="","",IF(Sheet1!$H$4&lt;&gt;11000207,IF(Sheet1!$H$4&lt;&gt;11000243,Sheet1!E111,""),""))</f>
        <v/>
      </c>
      <c r="H73" t="str">
        <f t="shared" si="8"/>
        <v/>
      </c>
      <c r="I73" t="str">
        <f>IF(A73="","",IF(Sheet1!$H$4=11000207,Sheet1!E111,IF(Sheet1!$H$4=11000243,Sheet1!E111,"")))</f>
        <v/>
      </c>
      <c r="J73" t="str">
        <f t="shared" si="9"/>
        <v/>
      </c>
      <c r="K73" s="77" t="str">
        <f>IF(A73="","",Sheet1!B111)</f>
        <v/>
      </c>
      <c r="L73" s="77" t="str">
        <f t="shared" si="10"/>
        <v/>
      </c>
      <c r="M73" t="str">
        <f>IF(A73="","",Sheet1!H$4)</f>
        <v/>
      </c>
      <c r="N73" s="77" t="str">
        <f t="shared" si="11"/>
        <v/>
      </c>
    </row>
    <row r="74" spans="1:14" x14ac:dyDescent="0.3">
      <c r="A74" t="str">
        <f>IF(Sheet1!B112="","",IF(LEN(Sheet1!S112)=8,Sheet1!S112,""))</f>
        <v/>
      </c>
      <c r="B74" t="str">
        <f>IF(A74="","",Sheet1!T112)</f>
        <v/>
      </c>
      <c r="C74" t="str">
        <f t="shared" si="6"/>
        <v/>
      </c>
      <c r="D74" t="str">
        <f t="shared" si="7"/>
        <v/>
      </c>
      <c r="G74" t="str">
        <f>IF(A74="","",IF(Sheet1!$H$4&lt;&gt;11000207,IF(Sheet1!$H$4&lt;&gt;11000243,Sheet1!E112,""),""))</f>
        <v/>
      </c>
      <c r="H74" t="str">
        <f t="shared" si="8"/>
        <v/>
      </c>
      <c r="I74" t="str">
        <f>IF(A74="","",IF(Sheet1!$H$4=11000207,Sheet1!E112,IF(Sheet1!$H$4=11000243,Sheet1!E112,"")))</f>
        <v/>
      </c>
      <c r="J74" t="str">
        <f t="shared" si="9"/>
        <v/>
      </c>
      <c r="K74" s="77" t="str">
        <f>IF(A74="","",Sheet1!B112)</f>
        <v/>
      </c>
      <c r="L74" s="77" t="str">
        <f t="shared" si="10"/>
        <v/>
      </c>
      <c r="M74" t="str">
        <f>IF(A74="","",Sheet1!H$4)</f>
        <v/>
      </c>
      <c r="N74" s="77" t="str">
        <f t="shared" si="11"/>
        <v/>
      </c>
    </row>
    <row r="75" spans="1:14" x14ac:dyDescent="0.3">
      <c r="A75" t="str">
        <f>IF(Sheet1!B113="","",IF(LEN(Sheet1!S113)=8,Sheet1!S113,""))</f>
        <v/>
      </c>
      <c r="B75" t="str">
        <f>IF(A75="","",Sheet1!T113)</f>
        <v/>
      </c>
      <c r="C75" t="str">
        <f t="shared" si="6"/>
        <v/>
      </c>
      <c r="D75" t="str">
        <f t="shared" si="7"/>
        <v/>
      </c>
      <c r="G75" t="str">
        <f>IF(A75="","",IF(Sheet1!$H$4&lt;&gt;11000207,IF(Sheet1!$H$4&lt;&gt;11000243,Sheet1!E113,""),""))</f>
        <v/>
      </c>
      <c r="H75" t="str">
        <f t="shared" si="8"/>
        <v/>
      </c>
      <c r="I75" t="str">
        <f>IF(A75="","",IF(Sheet1!$H$4=11000207,Sheet1!E113,IF(Sheet1!$H$4=11000243,Sheet1!E113,"")))</f>
        <v/>
      </c>
      <c r="J75" t="str">
        <f t="shared" si="9"/>
        <v/>
      </c>
      <c r="K75" s="77" t="str">
        <f>IF(A75="","",Sheet1!B113)</f>
        <v/>
      </c>
      <c r="L75" s="77" t="str">
        <f t="shared" si="10"/>
        <v/>
      </c>
      <c r="M75" t="str">
        <f>IF(A75="","",Sheet1!H$4)</f>
        <v/>
      </c>
      <c r="N75" s="77" t="str">
        <f t="shared" si="11"/>
        <v/>
      </c>
    </row>
    <row r="76" spans="1:14" x14ac:dyDescent="0.3">
      <c r="A76" t="str">
        <f>IF(Sheet1!B114="","",IF(LEN(Sheet1!S114)=8,Sheet1!S114,""))</f>
        <v/>
      </c>
      <c r="B76" t="str">
        <f>IF(A76="","",Sheet1!T114)</f>
        <v/>
      </c>
      <c r="C76" t="str">
        <f t="shared" si="6"/>
        <v/>
      </c>
      <c r="D76" t="str">
        <f t="shared" si="7"/>
        <v/>
      </c>
      <c r="G76" t="str">
        <f>IF(A76="","",IF(Sheet1!$H$4&lt;&gt;11000207,IF(Sheet1!$H$4&lt;&gt;11000243,Sheet1!E114,""),""))</f>
        <v/>
      </c>
      <c r="H76" t="str">
        <f t="shared" si="8"/>
        <v/>
      </c>
      <c r="I76" t="str">
        <f>IF(A76="","",IF(Sheet1!$H$4=11000207,Sheet1!E114,IF(Sheet1!$H$4=11000243,Sheet1!E114,"")))</f>
        <v/>
      </c>
      <c r="J76" t="str">
        <f t="shared" si="9"/>
        <v/>
      </c>
      <c r="K76" s="77" t="str">
        <f>IF(A76="","",Sheet1!B114)</f>
        <v/>
      </c>
      <c r="L76" s="77" t="str">
        <f t="shared" si="10"/>
        <v/>
      </c>
      <c r="M76" t="str">
        <f>IF(A76="","",Sheet1!H$4)</f>
        <v/>
      </c>
      <c r="N76" s="77" t="str">
        <f t="shared" si="11"/>
        <v/>
      </c>
    </row>
    <row r="77" spans="1:14" x14ac:dyDescent="0.3">
      <c r="A77" t="str">
        <f>IF(Sheet1!B115="","",IF(LEN(Sheet1!S115)=8,Sheet1!S115,""))</f>
        <v/>
      </c>
      <c r="B77" t="str">
        <f>IF(A77="","",Sheet1!T115)</f>
        <v/>
      </c>
      <c r="C77" t="str">
        <f t="shared" si="6"/>
        <v/>
      </c>
      <c r="D77" t="str">
        <f t="shared" si="7"/>
        <v/>
      </c>
      <c r="G77" t="str">
        <f>IF(A77="","",IF(Sheet1!$H$4&lt;&gt;11000207,IF(Sheet1!$H$4&lt;&gt;11000243,Sheet1!E115,""),""))</f>
        <v/>
      </c>
      <c r="H77" t="str">
        <f t="shared" si="8"/>
        <v/>
      </c>
      <c r="I77" t="str">
        <f>IF(A77="","",IF(Sheet1!$H$4=11000207,Sheet1!E115,IF(Sheet1!$H$4=11000243,Sheet1!E115,"")))</f>
        <v/>
      </c>
      <c r="J77" t="str">
        <f t="shared" si="9"/>
        <v/>
      </c>
      <c r="K77" s="77" t="str">
        <f>IF(A77="","",Sheet1!B115)</f>
        <v/>
      </c>
      <c r="L77" s="77" t="str">
        <f t="shared" si="10"/>
        <v/>
      </c>
      <c r="M77" t="str">
        <f>IF(A77="","",Sheet1!H$4)</f>
        <v/>
      </c>
      <c r="N77" s="77" t="str">
        <f t="shared" si="11"/>
        <v/>
      </c>
    </row>
    <row r="78" spans="1:14" x14ac:dyDescent="0.3">
      <c r="A78" t="str">
        <f>IF(Sheet1!B116="","",IF(LEN(Sheet1!S116)=8,Sheet1!S116,""))</f>
        <v/>
      </c>
      <c r="B78" t="str">
        <f>IF(A78="","",Sheet1!T116)</f>
        <v/>
      </c>
      <c r="C78" t="str">
        <f t="shared" si="6"/>
        <v/>
      </c>
      <c r="D78" t="str">
        <f t="shared" si="7"/>
        <v/>
      </c>
      <c r="G78" t="str">
        <f>IF(A78="","",IF(Sheet1!$H$4&lt;&gt;11000207,IF(Sheet1!$H$4&lt;&gt;11000243,Sheet1!E116,""),""))</f>
        <v/>
      </c>
      <c r="H78" t="str">
        <f t="shared" si="8"/>
        <v/>
      </c>
      <c r="I78" t="str">
        <f>IF(A78="","",IF(Sheet1!$H$4=11000207,Sheet1!E116,IF(Sheet1!$H$4=11000243,Sheet1!E116,"")))</f>
        <v/>
      </c>
      <c r="J78" t="str">
        <f t="shared" si="9"/>
        <v/>
      </c>
      <c r="K78" s="77" t="str">
        <f>IF(A78="","",Sheet1!B116)</f>
        <v/>
      </c>
      <c r="L78" s="77" t="str">
        <f t="shared" si="10"/>
        <v/>
      </c>
      <c r="M78" t="str">
        <f>IF(A78="","",Sheet1!H$4)</f>
        <v/>
      </c>
      <c r="N78" s="77" t="str">
        <f t="shared" si="11"/>
        <v/>
      </c>
    </row>
    <row r="79" spans="1:14" x14ac:dyDescent="0.3">
      <c r="A79" t="str">
        <f>IF(Sheet1!B117="","",IF(LEN(Sheet1!S117)=8,Sheet1!S117,""))</f>
        <v/>
      </c>
      <c r="B79" t="str">
        <f>IF(A79="","",Sheet1!T117)</f>
        <v/>
      </c>
      <c r="C79" t="str">
        <f t="shared" si="6"/>
        <v/>
      </c>
      <c r="D79" t="str">
        <f t="shared" si="7"/>
        <v/>
      </c>
      <c r="G79" t="str">
        <f>IF(A79="","",IF(Sheet1!$H$4&lt;&gt;11000207,IF(Sheet1!$H$4&lt;&gt;11000243,Sheet1!E117,""),""))</f>
        <v/>
      </c>
      <c r="H79" t="str">
        <f t="shared" si="8"/>
        <v/>
      </c>
      <c r="I79" t="str">
        <f>IF(A79="","",IF(Sheet1!$H$4=11000207,Sheet1!E117,IF(Sheet1!$H$4=11000243,Sheet1!E117,"")))</f>
        <v/>
      </c>
      <c r="J79" t="str">
        <f t="shared" si="9"/>
        <v/>
      </c>
      <c r="K79" s="77" t="str">
        <f>IF(A79="","",Sheet1!B117)</f>
        <v/>
      </c>
      <c r="L79" s="77" t="str">
        <f t="shared" si="10"/>
        <v/>
      </c>
      <c r="M79" t="str">
        <f>IF(A79="","",Sheet1!H$4)</f>
        <v/>
      </c>
      <c r="N79" s="77" t="str">
        <f t="shared" si="11"/>
        <v/>
      </c>
    </row>
    <row r="80" spans="1:14" x14ac:dyDescent="0.3">
      <c r="A80" t="str">
        <f>IF(Sheet1!B118="","",IF(LEN(Sheet1!S118)=8,Sheet1!S118,""))</f>
        <v/>
      </c>
      <c r="B80" t="str">
        <f>IF(A80="","",Sheet1!T118)</f>
        <v/>
      </c>
      <c r="C80" t="str">
        <f t="shared" si="6"/>
        <v/>
      </c>
      <c r="D80" t="str">
        <f t="shared" si="7"/>
        <v/>
      </c>
      <c r="G80" t="str">
        <f>IF(A80="","",IF(Sheet1!$H$4&lt;&gt;11000207,IF(Sheet1!$H$4&lt;&gt;11000243,Sheet1!E118,""),""))</f>
        <v/>
      </c>
      <c r="H80" t="str">
        <f t="shared" si="8"/>
        <v/>
      </c>
      <c r="I80" t="str">
        <f>IF(A80="","",IF(Sheet1!$H$4=11000207,Sheet1!E118,IF(Sheet1!$H$4=11000243,Sheet1!E118,"")))</f>
        <v/>
      </c>
      <c r="J80" t="str">
        <f t="shared" si="9"/>
        <v/>
      </c>
      <c r="K80" s="77" t="str">
        <f>IF(A80="","",Sheet1!B118)</f>
        <v/>
      </c>
      <c r="L80" s="77" t="str">
        <f t="shared" si="10"/>
        <v/>
      </c>
      <c r="M80" t="str">
        <f>IF(A80="","",Sheet1!H$4)</f>
        <v/>
      </c>
      <c r="N80" s="77" t="str">
        <f t="shared" si="11"/>
        <v/>
      </c>
    </row>
    <row r="81" spans="1:14" x14ac:dyDescent="0.3">
      <c r="A81" t="str">
        <f>IF(Sheet1!B119="","",IF(LEN(Sheet1!S119)=8,Sheet1!S119,""))</f>
        <v/>
      </c>
      <c r="B81" t="str">
        <f>IF(A81="","",Sheet1!T119)</f>
        <v/>
      </c>
      <c r="C81" t="str">
        <f t="shared" si="6"/>
        <v/>
      </c>
      <c r="D81" t="str">
        <f t="shared" si="7"/>
        <v/>
      </c>
      <c r="G81" t="str">
        <f>IF(A81="","",IF(Sheet1!$H$4&lt;&gt;11000207,IF(Sheet1!$H$4&lt;&gt;11000243,Sheet1!E119,""),""))</f>
        <v/>
      </c>
      <c r="H81" t="str">
        <f t="shared" si="8"/>
        <v/>
      </c>
      <c r="I81" t="str">
        <f>IF(A81="","",IF(Sheet1!$H$4=11000207,Sheet1!E119,IF(Sheet1!$H$4=11000243,Sheet1!E119,"")))</f>
        <v/>
      </c>
      <c r="J81" t="str">
        <f t="shared" si="9"/>
        <v/>
      </c>
      <c r="K81" s="77" t="str">
        <f>IF(A81="","",Sheet1!B119)</f>
        <v/>
      </c>
      <c r="L81" s="77" t="str">
        <f t="shared" si="10"/>
        <v/>
      </c>
      <c r="M81" t="str">
        <f>IF(A81="","",Sheet1!H$4)</f>
        <v/>
      </c>
      <c r="N81" s="77" t="str">
        <f t="shared" si="11"/>
        <v/>
      </c>
    </row>
    <row r="82" spans="1:14" x14ac:dyDescent="0.3">
      <c r="A82" t="str">
        <f>IF(Sheet1!B120="","",IF(LEN(Sheet1!S120)=8,Sheet1!S120,""))</f>
        <v/>
      </c>
      <c r="B82" t="str">
        <f>IF(A82="","",Sheet1!T120)</f>
        <v/>
      </c>
      <c r="C82" t="str">
        <f t="shared" si="6"/>
        <v/>
      </c>
      <c r="D82" t="str">
        <f t="shared" si="7"/>
        <v/>
      </c>
      <c r="G82" t="str">
        <f>IF(A82="","",IF(Sheet1!$H$4&lt;&gt;11000207,IF(Sheet1!$H$4&lt;&gt;11000243,Sheet1!E120,""),""))</f>
        <v/>
      </c>
      <c r="H82" t="str">
        <f t="shared" si="8"/>
        <v/>
      </c>
      <c r="I82" t="str">
        <f>IF(A82="","",IF(Sheet1!$H$4=11000207,Sheet1!E120,IF(Sheet1!$H$4=11000243,Sheet1!E120,"")))</f>
        <v/>
      </c>
      <c r="J82" t="str">
        <f t="shared" si="9"/>
        <v/>
      </c>
      <c r="K82" s="77" t="str">
        <f>IF(A82="","",Sheet1!B120)</f>
        <v/>
      </c>
      <c r="L82" s="77" t="str">
        <f t="shared" si="10"/>
        <v/>
      </c>
      <c r="M82" t="str">
        <f>IF(A82="","",Sheet1!H$4)</f>
        <v/>
      </c>
      <c r="N82" s="77" t="str">
        <f t="shared" si="11"/>
        <v/>
      </c>
    </row>
    <row r="83" spans="1:14" x14ac:dyDescent="0.3">
      <c r="A83" t="str">
        <f>IF(Sheet1!B121="","",IF(LEN(Sheet1!S121)=8,Sheet1!S121,""))</f>
        <v/>
      </c>
      <c r="B83" t="str">
        <f>IF(A83="","",Sheet1!T121)</f>
        <v/>
      </c>
      <c r="C83" t="str">
        <f t="shared" si="6"/>
        <v/>
      </c>
      <c r="D83" t="str">
        <f t="shared" si="7"/>
        <v/>
      </c>
      <c r="G83" t="str">
        <f>IF(A83="","",IF(Sheet1!$H$4&lt;&gt;11000207,IF(Sheet1!$H$4&lt;&gt;11000243,Sheet1!E121,""),""))</f>
        <v/>
      </c>
      <c r="H83" t="str">
        <f t="shared" si="8"/>
        <v/>
      </c>
      <c r="I83" t="str">
        <f>IF(A83="","",IF(Sheet1!$H$4=11000207,Sheet1!E121,IF(Sheet1!$H$4=11000243,Sheet1!E121,"")))</f>
        <v/>
      </c>
      <c r="J83" t="str">
        <f t="shared" si="9"/>
        <v/>
      </c>
      <c r="K83" s="77" t="str">
        <f>IF(A83="","",Sheet1!B121)</f>
        <v/>
      </c>
      <c r="L83" s="77" t="str">
        <f t="shared" si="10"/>
        <v/>
      </c>
      <c r="M83" t="str">
        <f>IF(A83="","",Sheet1!H$4)</f>
        <v/>
      </c>
      <c r="N83" s="77" t="str">
        <f t="shared" si="11"/>
        <v/>
      </c>
    </row>
    <row r="84" spans="1:14" x14ac:dyDescent="0.3">
      <c r="A84" t="str">
        <f>IF(Sheet1!B122="","",IF(LEN(Sheet1!S122)=8,Sheet1!S122,""))</f>
        <v/>
      </c>
      <c r="B84" t="str">
        <f>IF(A84="","",Sheet1!T122)</f>
        <v/>
      </c>
      <c r="C84" t="str">
        <f t="shared" si="6"/>
        <v/>
      </c>
      <c r="D84" t="str">
        <f t="shared" si="7"/>
        <v/>
      </c>
      <c r="G84" t="str">
        <f>IF(A84="","",IF(Sheet1!$H$4&lt;&gt;11000207,IF(Sheet1!$H$4&lt;&gt;11000243,Sheet1!E122,""),""))</f>
        <v/>
      </c>
      <c r="H84" t="str">
        <f t="shared" si="8"/>
        <v/>
      </c>
      <c r="I84" t="str">
        <f>IF(A84="","",IF(Sheet1!$H$4=11000207,Sheet1!E122,IF(Sheet1!$H$4=11000243,Sheet1!E122,"")))</f>
        <v/>
      </c>
      <c r="J84" t="str">
        <f t="shared" si="9"/>
        <v/>
      </c>
      <c r="K84" s="77" t="str">
        <f>IF(A84="","",Sheet1!B122)</f>
        <v/>
      </c>
      <c r="L84" s="77" t="str">
        <f t="shared" si="10"/>
        <v/>
      </c>
      <c r="M84" t="str">
        <f>IF(A84="","",Sheet1!H$4)</f>
        <v/>
      </c>
      <c r="N84" s="77" t="str">
        <f t="shared" si="11"/>
        <v/>
      </c>
    </row>
    <row r="85" spans="1:14" x14ac:dyDescent="0.3">
      <c r="A85" t="str">
        <f>IF(Sheet1!B123="","",IF(LEN(Sheet1!S123)=8,Sheet1!S123,""))</f>
        <v/>
      </c>
      <c r="B85" t="str">
        <f>IF(A85="","",Sheet1!T123)</f>
        <v/>
      </c>
      <c r="C85" t="str">
        <f t="shared" si="6"/>
        <v/>
      </c>
      <c r="D85" t="str">
        <f t="shared" si="7"/>
        <v/>
      </c>
      <c r="G85" t="str">
        <f>IF(A85="","",IF(Sheet1!$H$4&lt;&gt;11000207,IF(Sheet1!$H$4&lt;&gt;11000243,Sheet1!E123,""),""))</f>
        <v/>
      </c>
      <c r="H85" t="str">
        <f t="shared" si="8"/>
        <v/>
      </c>
      <c r="I85" t="str">
        <f>IF(A85="","",IF(Sheet1!$H$4=11000207,Sheet1!E123,IF(Sheet1!$H$4=11000243,Sheet1!E123,"")))</f>
        <v/>
      </c>
      <c r="J85" t="str">
        <f t="shared" si="9"/>
        <v/>
      </c>
      <c r="K85" s="77" t="str">
        <f>IF(A85="","",Sheet1!B123)</f>
        <v/>
      </c>
      <c r="L85" s="77" t="str">
        <f t="shared" si="10"/>
        <v/>
      </c>
      <c r="M85" t="str">
        <f>IF(A85="","",Sheet1!H$4)</f>
        <v/>
      </c>
      <c r="N85" s="77" t="str">
        <f t="shared" si="11"/>
        <v/>
      </c>
    </row>
    <row r="86" spans="1:14" x14ac:dyDescent="0.3">
      <c r="A86" t="str">
        <f>IF(Sheet1!B124="","",IF(LEN(Sheet1!S124)=8,Sheet1!S124,""))</f>
        <v/>
      </c>
      <c r="B86" t="str">
        <f>IF(A86="","",Sheet1!T124)</f>
        <v/>
      </c>
      <c r="C86" t="str">
        <f t="shared" si="6"/>
        <v/>
      </c>
      <c r="D86" t="str">
        <f t="shared" si="7"/>
        <v/>
      </c>
      <c r="G86" t="str">
        <f>IF(A86="","",IF(Sheet1!$H$4&lt;&gt;11000207,IF(Sheet1!$H$4&lt;&gt;11000243,Sheet1!E124,""),""))</f>
        <v/>
      </c>
      <c r="H86" t="str">
        <f t="shared" si="8"/>
        <v/>
      </c>
      <c r="I86" t="str">
        <f>IF(A86="","",IF(Sheet1!$H$4=11000207,Sheet1!E124,IF(Sheet1!$H$4=11000243,Sheet1!E124,"")))</f>
        <v/>
      </c>
      <c r="J86" t="str">
        <f t="shared" si="9"/>
        <v/>
      </c>
      <c r="K86" s="77" t="str">
        <f>IF(A86="","",Sheet1!B124)</f>
        <v/>
      </c>
      <c r="L86" s="77" t="str">
        <f t="shared" si="10"/>
        <v/>
      </c>
      <c r="M86" t="str">
        <f>IF(A86="","",Sheet1!H$4)</f>
        <v/>
      </c>
      <c r="N86" s="77" t="str">
        <f t="shared" si="11"/>
        <v/>
      </c>
    </row>
    <row r="87" spans="1:14" x14ac:dyDescent="0.3">
      <c r="A87" t="str">
        <f>IF(Sheet1!B125="","",IF(LEN(Sheet1!S125)=8,Sheet1!S125,""))</f>
        <v/>
      </c>
      <c r="B87" t="str">
        <f>IF(A87="","",Sheet1!T125)</f>
        <v/>
      </c>
      <c r="C87" t="str">
        <f t="shared" si="6"/>
        <v/>
      </c>
      <c r="D87" t="str">
        <f t="shared" si="7"/>
        <v/>
      </c>
      <c r="G87" t="str">
        <f>IF(A87="","",IF(Sheet1!$H$4&lt;&gt;11000207,IF(Sheet1!$H$4&lt;&gt;11000243,Sheet1!E125,""),""))</f>
        <v/>
      </c>
      <c r="H87" t="str">
        <f t="shared" si="8"/>
        <v/>
      </c>
      <c r="I87" t="str">
        <f>IF(A87="","",IF(Sheet1!$H$4=11000207,Sheet1!E125,IF(Sheet1!$H$4=11000243,Sheet1!E125,"")))</f>
        <v/>
      </c>
      <c r="J87" t="str">
        <f t="shared" si="9"/>
        <v/>
      </c>
      <c r="K87" s="77" t="str">
        <f>IF(A87="","",Sheet1!B125)</f>
        <v/>
      </c>
      <c r="L87" s="77" t="str">
        <f t="shared" si="10"/>
        <v/>
      </c>
      <c r="M87" t="str">
        <f>IF(A87="","",Sheet1!H$4)</f>
        <v/>
      </c>
      <c r="N87" s="77" t="str">
        <f t="shared" si="11"/>
        <v/>
      </c>
    </row>
    <row r="88" spans="1:14" x14ac:dyDescent="0.3">
      <c r="A88" t="str">
        <f>IF(Sheet1!B126="","",IF(LEN(Sheet1!S126)=8,Sheet1!S126,""))</f>
        <v/>
      </c>
      <c r="B88" t="str">
        <f>IF(A88="","",Sheet1!T126)</f>
        <v/>
      </c>
      <c r="C88" t="str">
        <f t="shared" si="6"/>
        <v/>
      </c>
      <c r="D88" t="str">
        <f t="shared" si="7"/>
        <v/>
      </c>
      <c r="G88" t="str">
        <f>IF(A88="","",IF(Sheet1!$H$4&lt;&gt;11000207,IF(Sheet1!$H$4&lt;&gt;11000243,Sheet1!E126,""),""))</f>
        <v/>
      </c>
      <c r="H88" t="str">
        <f t="shared" si="8"/>
        <v/>
      </c>
      <c r="I88" t="str">
        <f>IF(A88="","",IF(Sheet1!$H$4=11000207,Sheet1!E126,IF(Sheet1!$H$4=11000243,Sheet1!E126,"")))</f>
        <v/>
      </c>
      <c r="J88" t="str">
        <f t="shared" si="9"/>
        <v/>
      </c>
      <c r="K88" s="77" t="str">
        <f>IF(A88="","",Sheet1!B126)</f>
        <v/>
      </c>
      <c r="L88" s="77" t="str">
        <f t="shared" si="10"/>
        <v/>
      </c>
      <c r="M88" t="str">
        <f>IF(A88="","",Sheet1!H$4)</f>
        <v/>
      </c>
      <c r="N88" s="77" t="str">
        <f t="shared" si="11"/>
        <v/>
      </c>
    </row>
    <row r="89" spans="1:14" x14ac:dyDescent="0.3">
      <c r="A89" t="str">
        <f>IF(Sheet1!B127="","",IF(LEN(Sheet1!S127)=8,Sheet1!S127,""))</f>
        <v/>
      </c>
      <c r="B89" t="str">
        <f>IF(A89="","",Sheet1!T127)</f>
        <v/>
      </c>
      <c r="C89" t="str">
        <f t="shared" si="6"/>
        <v/>
      </c>
      <c r="D89" t="str">
        <f t="shared" si="7"/>
        <v/>
      </c>
      <c r="G89" t="str">
        <f>IF(A89="","",IF(Sheet1!$H$4&lt;&gt;11000207,IF(Sheet1!$H$4&lt;&gt;11000243,Sheet1!E127,""),""))</f>
        <v/>
      </c>
      <c r="H89" t="str">
        <f t="shared" si="8"/>
        <v/>
      </c>
      <c r="I89" t="str">
        <f>IF(A89="","",IF(Sheet1!$H$4=11000207,Sheet1!E127,IF(Sheet1!$H$4=11000243,Sheet1!E127,"")))</f>
        <v/>
      </c>
      <c r="J89" t="str">
        <f t="shared" si="9"/>
        <v/>
      </c>
      <c r="K89" s="77" t="str">
        <f>IF(A89="","",Sheet1!B127)</f>
        <v/>
      </c>
      <c r="L89" s="77" t="str">
        <f t="shared" si="10"/>
        <v/>
      </c>
      <c r="M89" t="str">
        <f>IF(A89="","",Sheet1!H$4)</f>
        <v/>
      </c>
      <c r="N89" s="77" t="str">
        <f t="shared" si="11"/>
        <v/>
      </c>
    </row>
    <row r="90" spans="1:14" x14ac:dyDescent="0.3">
      <c r="A90" t="str">
        <f>IF(Sheet1!B128="","",IF(LEN(Sheet1!S128)=8,Sheet1!S128,""))</f>
        <v/>
      </c>
      <c r="B90" t="str">
        <f>IF(A90="","",Sheet1!T128)</f>
        <v/>
      </c>
      <c r="C90" t="str">
        <f t="shared" si="6"/>
        <v/>
      </c>
      <c r="D90" t="str">
        <f t="shared" si="7"/>
        <v/>
      </c>
      <c r="G90" t="str">
        <f>IF(A90="","",IF(Sheet1!$H$4&lt;&gt;11000207,IF(Sheet1!$H$4&lt;&gt;11000243,Sheet1!E128,""),""))</f>
        <v/>
      </c>
      <c r="H90" t="str">
        <f t="shared" si="8"/>
        <v/>
      </c>
      <c r="I90" t="str">
        <f>IF(A90="","",IF(Sheet1!$H$4=11000207,Sheet1!E128,IF(Sheet1!$H$4=11000243,Sheet1!E128,"")))</f>
        <v/>
      </c>
      <c r="J90" t="str">
        <f t="shared" si="9"/>
        <v/>
      </c>
      <c r="K90" s="77" t="str">
        <f>IF(A90="","",Sheet1!B128)</f>
        <v/>
      </c>
      <c r="L90" s="77" t="str">
        <f t="shared" si="10"/>
        <v/>
      </c>
      <c r="M90" t="str">
        <f>IF(A90="","",Sheet1!H$4)</f>
        <v/>
      </c>
      <c r="N90" s="77" t="str">
        <f t="shared" si="11"/>
        <v/>
      </c>
    </row>
    <row r="91" spans="1:14" x14ac:dyDescent="0.3">
      <c r="A91" t="str">
        <f>IF(Sheet1!B129="","",IF(LEN(Sheet1!S129)=8,Sheet1!S129,""))</f>
        <v/>
      </c>
      <c r="B91" t="str">
        <f>IF(A91="","",Sheet1!T129)</f>
        <v/>
      </c>
      <c r="C91" t="str">
        <f t="shared" si="6"/>
        <v/>
      </c>
      <c r="D91" t="str">
        <f t="shared" si="7"/>
        <v/>
      </c>
      <c r="G91" t="str">
        <f>IF(A91="","",IF(Sheet1!$H$4&lt;&gt;11000207,IF(Sheet1!$H$4&lt;&gt;11000243,Sheet1!E129,""),""))</f>
        <v/>
      </c>
      <c r="H91" t="str">
        <f t="shared" si="8"/>
        <v/>
      </c>
      <c r="I91" t="str">
        <f>IF(A91="","",IF(Sheet1!$H$4=11000207,Sheet1!E129,IF(Sheet1!$H$4=11000243,Sheet1!E129,"")))</f>
        <v/>
      </c>
      <c r="J91" t="str">
        <f t="shared" si="9"/>
        <v/>
      </c>
      <c r="K91" s="77" t="str">
        <f>IF(A91="","",Sheet1!B129)</f>
        <v/>
      </c>
      <c r="L91" s="77" t="str">
        <f t="shared" si="10"/>
        <v/>
      </c>
      <c r="M91" t="str">
        <f>IF(A91="","",Sheet1!H$4)</f>
        <v/>
      </c>
      <c r="N91" s="77" t="str">
        <f t="shared" si="11"/>
        <v/>
      </c>
    </row>
    <row r="92" spans="1:14" x14ac:dyDescent="0.3">
      <c r="A92" t="str">
        <f>IF(Sheet1!B130="","",IF(LEN(Sheet1!S130)=8,Sheet1!S130,""))</f>
        <v/>
      </c>
      <c r="B92" t="str">
        <f>IF(A92="","",Sheet1!T130)</f>
        <v/>
      </c>
      <c r="C92" t="str">
        <f t="shared" si="6"/>
        <v/>
      </c>
      <c r="D92" t="str">
        <f t="shared" si="7"/>
        <v/>
      </c>
      <c r="G92" t="str">
        <f>IF(A92="","",IF(Sheet1!$H$4&lt;&gt;11000207,IF(Sheet1!$H$4&lt;&gt;11000243,Sheet1!E130,""),""))</f>
        <v/>
      </c>
      <c r="H92" t="str">
        <f t="shared" si="8"/>
        <v/>
      </c>
      <c r="I92" t="str">
        <f>IF(A92="","",IF(Sheet1!$H$4=11000207,Sheet1!E130,IF(Sheet1!$H$4=11000243,Sheet1!E130,"")))</f>
        <v/>
      </c>
      <c r="J92" t="str">
        <f t="shared" si="9"/>
        <v/>
      </c>
      <c r="K92" s="77" t="str">
        <f>IF(A92="","",Sheet1!B130)</f>
        <v/>
      </c>
      <c r="L92" s="77" t="str">
        <f t="shared" si="10"/>
        <v/>
      </c>
      <c r="M92" t="str">
        <f>IF(A92="","",Sheet1!H$4)</f>
        <v/>
      </c>
      <c r="N92" s="77" t="str">
        <f t="shared" si="11"/>
        <v/>
      </c>
    </row>
    <row r="93" spans="1:14" x14ac:dyDescent="0.3">
      <c r="A93" t="str">
        <f>IF(Sheet1!B131="","",IF(LEN(Sheet1!S131)=8,Sheet1!S131,""))</f>
        <v/>
      </c>
      <c r="B93" t="str">
        <f>IF(A93="","",Sheet1!T131)</f>
        <v/>
      </c>
      <c r="C93" t="str">
        <f t="shared" si="6"/>
        <v/>
      </c>
      <c r="D93" t="str">
        <f t="shared" si="7"/>
        <v/>
      </c>
      <c r="G93" t="str">
        <f>IF(A93="","",IF(Sheet1!$H$4&lt;&gt;11000207,IF(Sheet1!$H$4&lt;&gt;11000243,Sheet1!E131,""),""))</f>
        <v/>
      </c>
      <c r="H93" t="str">
        <f t="shared" si="8"/>
        <v/>
      </c>
      <c r="I93" t="str">
        <f>IF(A93="","",IF(Sheet1!$H$4=11000207,Sheet1!E131,IF(Sheet1!$H$4=11000243,Sheet1!E131,"")))</f>
        <v/>
      </c>
      <c r="J93" t="str">
        <f t="shared" si="9"/>
        <v/>
      </c>
      <c r="K93" s="77" t="str">
        <f>IF(A93="","",Sheet1!B131)</f>
        <v/>
      </c>
      <c r="L93" s="77" t="str">
        <f t="shared" si="10"/>
        <v/>
      </c>
      <c r="M93" t="str">
        <f>IF(A93="","",Sheet1!H$4)</f>
        <v/>
      </c>
      <c r="N93" s="77" t="str">
        <f t="shared" si="11"/>
        <v/>
      </c>
    </row>
    <row r="94" spans="1:14" x14ac:dyDescent="0.3">
      <c r="A94" t="str">
        <f>IF(Sheet1!B132="","",IF(LEN(Sheet1!S132)=8,Sheet1!S132,""))</f>
        <v/>
      </c>
      <c r="B94" t="str">
        <f>IF(A94="","",Sheet1!T132)</f>
        <v/>
      </c>
      <c r="C94" t="str">
        <f t="shared" si="6"/>
        <v/>
      </c>
      <c r="D94" t="str">
        <f t="shared" si="7"/>
        <v/>
      </c>
      <c r="G94" t="str">
        <f>IF(A94="","",IF(Sheet1!$H$4&lt;&gt;11000207,IF(Sheet1!$H$4&lt;&gt;11000243,Sheet1!E132,""),""))</f>
        <v/>
      </c>
      <c r="H94" t="str">
        <f t="shared" si="8"/>
        <v/>
      </c>
      <c r="I94" t="str">
        <f>IF(A94="","",IF(Sheet1!$H$4=11000207,Sheet1!E132,IF(Sheet1!$H$4=11000243,Sheet1!E132,"")))</f>
        <v/>
      </c>
      <c r="J94" t="str">
        <f t="shared" si="9"/>
        <v/>
      </c>
      <c r="K94" s="77" t="str">
        <f>IF(A94="","",Sheet1!B132)</f>
        <v/>
      </c>
      <c r="L94" s="77" t="str">
        <f t="shared" si="10"/>
        <v/>
      </c>
      <c r="M94" t="str">
        <f>IF(A94="","",Sheet1!H$4)</f>
        <v/>
      </c>
      <c r="N94" s="77" t="str">
        <f t="shared" si="11"/>
        <v/>
      </c>
    </row>
    <row r="95" spans="1:14" x14ac:dyDescent="0.3">
      <c r="A95" t="str">
        <f>IF(Sheet1!B133="","",IF(LEN(Sheet1!S133)=8,Sheet1!S133,""))</f>
        <v/>
      </c>
      <c r="B95" t="str">
        <f>IF(A95="","",Sheet1!T133)</f>
        <v/>
      </c>
      <c r="C95" t="str">
        <f t="shared" si="6"/>
        <v/>
      </c>
      <c r="D95" t="str">
        <f t="shared" si="7"/>
        <v/>
      </c>
      <c r="G95" t="str">
        <f>IF(A95="","",IF(Sheet1!$H$4&lt;&gt;11000207,IF(Sheet1!$H$4&lt;&gt;11000243,Sheet1!E133,""),""))</f>
        <v/>
      </c>
      <c r="H95" t="str">
        <f t="shared" si="8"/>
        <v/>
      </c>
      <c r="I95" t="str">
        <f>IF(A95="","",IF(Sheet1!$H$4=11000207,Sheet1!E133,IF(Sheet1!$H$4=11000243,Sheet1!E133,"")))</f>
        <v/>
      </c>
      <c r="J95" t="str">
        <f t="shared" si="9"/>
        <v/>
      </c>
      <c r="K95" s="77" t="str">
        <f>IF(A95="","",Sheet1!B133)</f>
        <v/>
      </c>
      <c r="L95" s="77" t="str">
        <f t="shared" si="10"/>
        <v/>
      </c>
      <c r="M95" t="str">
        <f>IF(A95="","",Sheet1!H$4)</f>
        <v/>
      </c>
      <c r="N95" s="77" t="str">
        <f t="shared" si="11"/>
        <v/>
      </c>
    </row>
    <row r="96" spans="1:14" x14ac:dyDescent="0.3">
      <c r="A96" t="str">
        <f>IF(Sheet1!B134="","",IF(LEN(Sheet1!S134)=8,Sheet1!S134,""))</f>
        <v/>
      </c>
      <c r="B96" t="str">
        <f>IF(A96="","",Sheet1!T134)</f>
        <v/>
      </c>
      <c r="C96" t="str">
        <f t="shared" si="6"/>
        <v/>
      </c>
      <c r="D96" t="str">
        <f t="shared" si="7"/>
        <v/>
      </c>
      <c r="G96" t="str">
        <f>IF(A96="","",IF(Sheet1!$H$4&lt;&gt;11000207,IF(Sheet1!$H$4&lt;&gt;11000243,Sheet1!E134,""),""))</f>
        <v/>
      </c>
      <c r="H96" t="str">
        <f t="shared" si="8"/>
        <v/>
      </c>
      <c r="I96" t="str">
        <f>IF(A96="","",IF(Sheet1!$H$4=11000207,Sheet1!E134,IF(Sheet1!$H$4=11000243,Sheet1!E134,"")))</f>
        <v/>
      </c>
      <c r="J96" t="str">
        <f t="shared" si="9"/>
        <v/>
      </c>
      <c r="K96" s="77" t="str">
        <f>IF(A96="","",Sheet1!B134)</f>
        <v/>
      </c>
      <c r="L96" s="77" t="str">
        <f t="shared" si="10"/>
        <v/>
      </c>
      <c r="M96" t="str">
        <f>IF(A96="","",Sheet1!H$4)</f>
        <v/>
      </c>
      <c r="N96" s="77" t="str">
        <f t="shared" si="11"/>
        <v/>
      </c>
    </row>
    <row r="97" spans="1:14" x14ac:dyDescent="0.3">
      <c r="A97" t="str">
        <f>IF(Sheet1!B135="","",IF(LEN(Sheet1!S135)=8,Sheet1!S135,""))</f>
        <v/>
      </c>
      <c r="B97" t="str">
        <f>IF(A97="","",Sheet1!T135)</f>
        <v/>
      </c>
      <c r="C97" t="str">
        <f t="shared" si="6"/>
        <v/>
      </c>
      <c r="D97" t="str">
        <f t="shared" si="7"/>
        <v/>
      </c>
      <c r="G97" t="str">
        <f>IF(A97="","",IF(Sheet1!$H$4&lt;&gt;11000207,IF(Sheet1!$H$4&lt;&gt;11000243,Sheet1!E135,""),""))</f>
        <v/>
      </c>
      <c r="H97" t="str">
        <f t="shared" si="8"/>
        <v/>
      </c>
      <c r="I97" t="str">
        <f>IF(A97="","",IF(Sheet1!$H$4=11000207,Sheet1!E135,IF(Sheet1!$H$4=11000243,Sheet1!E135,"")))</f>
        <v/>
      </c>
      <c r="J97" t="str">
        <f t="shared" si="9"/>
        <v/>
      </c>
      <c r="K97" s="77" t="str">
        <f>IF(A97="","",Sheet1!B135)</f>
        <v/>
      </c>
      <c r="L97" s="77" t="str">
        <f t="shared" si="10"/>
        <v/>
      </c>
      <c r="M97" t="str">
        <f>IF(A97="","",Sheet1!H$4)</f>
        <v/>
      </c>
      <c r="N97" s="77" t="str">
        <f t="shared" si="11"/>
        <v/>
      </c>
    </row>
    <row r="98" spans="1:14" x14ac:dyDescent="0.3">
      <c r="A98" t="str">
        <f>IF(Sheet1!B151="","",IF(LEN(Sheet1!S151)=8,Sheet1!S151,""))</f>
        <v/>
      </c>
      <c r="B98" t="str">
        <f>IF(A98="","",Sheet1!T151)</f>
        <v/>
      </c>
      <c r="C98" t="str">
        <f t="shared" ref="C98:C134" si="12">IF(A98="","","X")</f>
        <v/>
      </c>
      <c r="D98" t="str">
        <f t="shared" ref="D98:D134" si="13">IF(A98="","","0")</f>
        <v/>
      </c>
      <c r="G98" t="str">
        <f>IF(A98="","",IF(Sheet1!$H$4&lt;&gt;11000207,IF(Sheet1!$H$4&lt;&gt;11000243,Sheet1!E151,""),""))</f>
        <v/>
      </c>
      <c r="H98" t="str">
        <f t="shared" ref="H98:H134" si="14">IF(G98&lt;&gt;"","HR","")</f>
        <v/>
      </c>
      <c r="I98" t="str">
        <f>IF(A98="","",IF(Sheet1!$H$4=11000207,Sheet1!E151,IF(Sheet1!$H$4=11000243,Sheet1!E151,"")))</f>
        <v/>
      </c>
      <c r="J98" t="str">
        <f t="shared" ref="J98:J134" si="15">IF(I98&lt;&gt;"","HR","")</f>
        <v/>
      </c>
      <c r="K98" s="77" t="str">
        <f>IF(A98="","",Sheet1!B151)</f>
        <v/>
      </c>
      <c r="L98" s="77" t="str">
        <f t="shared" ref="L98:L134" si="16">K98</f>
        <v/>
      </c>
      <c r="M98" t="str">
        <f>IF(A98="","",Sheet1!H$4)</f>
        <v/>
      </c>
      <c r="N98" s="77" t="str">
        <f t="shared" ref="N98:N134" si="17">K98</f>
        <v/>
      </c>
    </row>
    <row r="99" spans="1:14" x14ac:dyDescent="0.3">
      <c r="A99" t="str">
        <f>IF(Sheet1!B152="","",IF(LEN(Sheet1!S152)=8,Sheet1!S152,""))</f>
        <v/>
      </c>
      <c r="B99" t="str">
        <f>IF(A99="","",Sheet1!T152)</f>
        <v/>
      </c>
      <c r="C99" t="str">
        <f t="shared" si="12"/>
        <v/>
      </c>
      <c r="D99" t="str">
        <f t="shared" si="13"/>
        <v/>
      </c>
      <c r="G99" t="str">
        <f>IF(A99="","",IF(Sheet1!$H$4&lt;&gt;11000207,IF(Sheet1!$H$4&lt;&gt;11000243,Sheet1!E152,""),""))</f>
        <v/>
      </c>
      <c r="H99" t="str">
        <f t="shared" si="14"/>
        <v/>
      </c>
      <c r="I99" t="str">
        <f>IF(A99="","",IF(Sheet1!$H$4=11000207,Sheet1!E152,IF(Sheet1!$H$4=11000243,Sheet1!E152,"")))</f>
        <v/>
      </c>
      <c r="J99" t="str">
        <f t="shared" si="15"/>
        <v/>
      </c>
      <c r="K99" s="77" t="str">
        <f>IF(A99="","",Sheet1!B152)</f>
        <v/>
      </c>
      <c r="L99" s="77" t="str">
        <f t="shared" si="16"/>
        <v/>
      </c>
      <c r="M99" t="str">
        <f>IF(A99="","",Sheet1!H$4)</f>
        <v/>
      </c>
      <c r="N99" s="77" t="str">
        <f t="shared" si="17"/>
        <v/>
      </c>
    </row>
    <row r="100" spans="1:14" x14ac:dyDescent="0.3">
      <c r="A100" t="str">
        <f>IF(Sheet1!B153="","",IF(LEN(Sheet1!S153)=8,Sheet1!S153,""))</f>
        <v/>
      </c>
      <c r="B100" t="str">
        <f>IF(A100="","",Sheet1!T153)</f>
        <v/>
      </c>
      <c r="C100" t="str">
        <f t="shared" si="12"/>
        <v/>
      </c>
      <c r="D100" t="str">
        <f t="shared" si="13"/>
        <v/>
      </c>
      <c r="G100" t="str">
        <f>IF(A100="","",IF(Sheet1!$H$4&lt;&gt;11000207,IF(Sheet1!$H$4&lt;&gt;11000243,Sheet1!E153,""),""))</f>
        <v/>
      </c>
      <c r="H100" t="str">
        <f t="shared" si="14"/>
        <v/>
      </c>
      <c r="I100" t="str">
        <f>IF(A100="","",IF(Sheet1!$H$4=11000207,Sheet1!E153,IF(Sheet1!$H$4=11000243,Sheet1!E153,"")))</f>
        <v/>
      </c>
      <c r="J100" t="str">
        <f t="shared" si="15"/>
        <v/>
      </c>
      <c r="K100" s="77" t="str">
        <f>IF(A100="","",Sheet1!B153)</f>
        <v/>
      </c>
      <c r="L100" s="77" t="str">
        <f t="shared" si="16"/>
        <v/>
      </c>
      <c r="M100" t="str">
        <f>IF(A100="","",Sheet1!H$4)</f>
        <v/>
      </c>
      <c r="N100" s="77" t="str">
        <f t="shared" si="17"/>
        <v/>
      </c>
    </row>
    <row r="101" spans="1:14" x14ac:dyDescent="0.3">
      <c r="A101" t="str">
        <f>IF(Sheet1!B154="","",IF(LEN(Sheet1!S154)=8,Sheet1!S154,""))</f>
        <v/>
      </c>
      <c r="B101" t="str">
        <f>IF(A101="","",Sheet1!T154)</f>
        <v/>
      </c>
      <c r="C101" t="str">
        <f t="shared" si="12"/>
        <v/>
      </c>
      <c r="D101" t="str">
        <f t="shared" si="13"/>
        <v/>
      </c>
      <c r="G101" t="str">
        <f>IF(A101="","",IF(Sheet1!$H$4&lt;&gt;11000207,IF(Sheet1!$H$4&lt;&gt;11000243,Sheet1!E154,""),""))</f>
        <v/>
      </c>
      <c r="H101" t="str">
        <f t="shared" si="14"/>
        <v/>
      </c>
      <c r="I101" t="str">
        <f>IF(A101="","",IF(Sheet1!$H$4=11000207,Sheet1!E154,IF(Sheet1!$H$4=11000243,Sheet1!E154,"")))</f>
        <v/>
      </c>
      <c r="J101" t="str">
        <f t="shared" si="15"/>
        <v/>
      </c>
      <c r="K101" s="77" t="str">
        <f>IF(A101="","",Sheet1!B154)</f>
        <v/>
      </c>
      <c r="L101" s="77" t="str">
        <f t="shared" si="16"/>
        <v/>
      </c>
      <c r="M101" t="str">
        <f>IF(A101="","",Sheet1!H$4)</f>
        <v/>
      </c>
      <c r="N101" s="77" t="str">
        <f t="shared" si="17"/>
        <v/>
      </c>
    </row>
    <row r="102" spans="1:14" x14ac:dyDescent="0.3">
      <c r="A102" t="str">
        <f>IF(Sheet1!B155="","",IF(LEN(Sheet1!S155)=8,Sheet1!S155,""))</f>
        <v/>
      </c>
      <c r="B102" t="str">
        <f>IF(A102="","",Sheet1!T155)</f>
        <v/>
      </c>
      <c r="C102" t="str">
        <f t="shared" si="12"/>
        <v/>
      </c>
      <c r="D102" t="str">
        <f t="shared" si="13"/>
        <v/>
      </c>
      <c r="G102" t="str">
        <f>IF(A102="","",IF(Sheet1!$H$4&lt;&gt;11000207,IF(Sheet1!$H$4&lt;&gt;11000243,Sheet1!E155,""),""))</f>
        <v/>
      </c>
      <c r="H102" t="str">
        <f t="shared" si="14"/>
        <v/>
      </c>
      <c r="I102" t="str">
        <f>IF(A102="","",IF(Sheet1!$H$4=11000207,Sheet1!E155,IF(Sheet1!$H$4=11000243,Sheet1!E155,"")))</f>
        <v/>
      </c>
      <c r="J102" t="str">
        <f t="shared" si="15"/>
        <v/>
      </c>
      <c r="K102" s="77" t="str">
        <f>IF(A102="","",Sheet1!B155)</f>
        <v/>
      </c>
      <c r="L102" s="77" t="str">
        <f t="shared" si="16"/>
        <v/>
      </c>
      <c r="M102" t="str">
        <f>IF(A102="","",Sheet1!H$4)</f>
        <v/>
      </c>
      <c r="N102" s="77" t="str">
        <f t="shared" si="17"/>
        <v/>
      </c>
    </row>
    <row r="103" spans="1:14" x14ac:dyDescent="0.3">
      <c r="A103" t="str">
        <f>IF(Sheet1!B156="","",IF(LEN(Sheet1!S156)=8,Sheet1!S156,""))</f>
        <v/>
      </c>
      <c r="B103" t="str">
        <f>IF(A103="","",Sheet1!T156)</f>
        <v/>
      </c>
      <c r="C103" t="str">
        <f t="shared" si="12"/>
        <v/>
      </c>
      <c r="D103" t="str">
        <f t="shared" si="13"/>
        <v/>
      </c>
      <c r="G103" t="str">
        <f>IF(A103="","",IF(Sheet1!$H$4&lt;&gt;11000207,IF(Sheet1!$H$4&lt;&gt;11000243,Sheet1!E156,""),""))</f>
        <v/>
      </c>
      <c r="H103" t="str">
        <f t="shared" si="14"/>
        <v/>
      </c>
      <c r="I103" t="str">
        <f>IF(A103="","",IF(Sheet1!$H$4=11000207,Sheet1!E156,IF(Sheet1!$H$4=11000243,Sheet1!E156,"")))</f>
        <v/>
      </c>
      <c r="J103" t="str">
        <f t="shared" si="15"/>
        <v/>
      </c>
      <c r="K103" s="77" t="str">
        <f>IF(A103="","",Sheet1!B156)</f>
        <v/>
      </c>
      <c r="L103" s="77" t="str">
        <f t="shared" si="16"/>
        <v/>
      </c>
      <c r="M103" t="str">
        <f>IF(A103="","",Sheet1!H$4)</f>
        <v/>
      </c>
      <c r="N103" s="77" t="str">
        <f t="shared" si="17"/>
        <v/>
      </c>
    </row>
    <row r="104" spans="1:14" x14ac:dyDescent="0.3">
      <c r="A104" t="str">
        <f>IF(Sheet1!B157="","",IF(LEN(Sheet1!S157)=8,Sheet1!S157,""))</f>
        <v/>
      </c>
      <c r="B104" t="str">
        <f>IF(A104="","",Sheet1!T157)</f>
        <v/>
      </c>
      <c r="C104" t="str">
        <f t="shared" si="12"/>
        <v/>
      </c>
      <c r="D104" t="str">
        <f t="shared" si="13"/>
        <v/>
      </c>
      <c r="G104" t="str">
        <f>IF(A104="","",IF(Sheet1!$H$4&lt;&gt;11000207,IF(Sheet1!$H$4&lt;&gt;11000243,Sheet1!E157,""),""))</f>
        <v/>
      </c>
      <c r="H104" t="str">
        <f t="shared" si="14"/>
        <v/>
      </c>
      <c r="I104" t="str">
        <f>IF(A104="","",IF(Sheet1!$H$4=11000207,Sheet1!E157,IF(Sheet1!$H$4=11000243,Sheet1!E157,"")))</f>
        <v/>
      </c>
      <c r="J104" t="str">
        <f t="shared" si="15"/>
        <v/>
      </c>
      <c r="K104" s="77" t="str">
        <f>IF(A104="","",Sheet1!B157)</f>
        <v/>
      </c>
      <c r="L104" s="77" t="str">
        <f t="shared" si="16"/>
        <v/>
      </c>
      <c r="M104" t="str">
        <f>IF(A104="","",Sheet1!H$4)</f>
        <v/>
      </c>
      <c r="N104" s="77" t="str">
        <f t="shared" si="17"/>
        <v/>
      </c>
    </row>
    <row r="105" spans="1:14" x14ac:dyDescent="0.3">
      <c r="A105" t="str">
        <f>IF(Sheet1!B158="","",IF(LEN(Sheet1!S158)=8,Sheet1!S158,""))</f>
        <v/>
      </c>
      <c r="B105" t="str">
        <f>IF(A105="","",Sheet1!T158)</f>
        <v/>
      </c>
      <c r="C105" t="str">
        <f t="shared" si="12"/>
        <v/>
      </c>
      <c r="D105" t="str">
        <f t="shared" si="13"/>
        <v/>
      </c>
      <c r="G105" t="str">
        <f>IF(A105="","",IF(Sheet1!$H$4&lt;&gt;11000207,IF(Sheet1!$H$4&lt;&gt;11000243,Sheet1!E158,""),""))</f>
        <v/>
      </c>
      <c r="H105" t="str">
        <f t="shared" si="14"/>
        <v/>
      </c>
      <c r="I105" t="str">
        <f>IF(A105="","",IF(Sheet1!$H$4=11000207,Sheet1!E158,IF(Sheet1!$H$4=11000243,Sheet1!E158,"")))</f>
        <v/>
      </c>
      <c r="J105" t="str">
        <f t="shared" si="15"/>
        <v/>
      </c>
      <c r="K105" s="77" t="str">
        <f>IF(A105="","",Sheet1!B158)</f>
        <v/>
      </c>
      <c r="L105" s="77" t="str">
        <f t="shared" si="16"/>
        <v/>
      </c>
      <c r="M105" t="str">
        <f>IF(A105="","",Sheet1!H$4)</f>
        <v/>
      </c>
      <c r="N105" s="77" t="str">
        <f t="shared" si="17"/>
        <v/>
      </c>
    </row>
    <row r="106" spans="1:14" x14ac:dyDescent="0.3">
      <c r="A106" t="str">
        <f>IF(Sheet1!B159="","",IF(LEN(Sheet1!S159)=8,Sheet1!S159,""))</f>
        <v/>
      </c>
      <c r="B106" t="str">
        <f>IF(A106="","",Sheet1!T159)</f>
        <v/>
      </c>
      <c r="C106" t="str">
        <f t="shared" si="12"/>
        <v/>
      </c>
      <c r="D106" t="str">
        <f t="shared" si="13"/>
        <v/>
      </c>
      <c r="G106" t="str">
        <f>IF(A106="","",IF(Sheet1!$H$4&lt;&gt;11000207,IF(Sheet1!$H$4&lt;&gt;11000243,Sheet1!E159,""),""))</f>
        <v/>
      </c>
      <c r="H106" t="str">
        <f t="shared" si="14"/>
        <v/>
      </c>
      <c r="I106" t="str">
        <f>IF(A106="","",IF(Sheet1!$H$4=11000207,Sheet1!E159,IF(Sheet1!$H$4=11000243,Sheet1!E159,"")))</f>
        <v/>
      </c>
      <c r="J106" t="str">
        <f t="shared" si="15"/>
        <v/>
      </c>
      <c r="K106" s="77" t="str">
        <f>IF(A106="","",Sheet1!B159)</f>
        <v/>
      </c>
      <c r="L106" s="77" t="str">
        <f t="shared" si="16"/>
        <v/>
      </c>
      <c r="M106" t="str">
        <f>IF(A106="","",Sheet1!H$4)</f>
        <v/>
      </c>
      <c r="N106" s="77" t="str">
        <f t="shared" si="17"/>
        <v/>
      </c>
    </row>
    <row r="107" spans="1:14" x14ac:dyDescent="0.3">
      <c r="A107" t="str">
        <f>IF(Sheet1!B160="","",IF(LEN(Sheet1!S160)=8,Sheet1!S160,""))</f>
        <v/>
      </c>
      <c r="B107" t="str">
        <f>IF(A107="","",Sheet1!T160)</f>
        <v/>
      </c>
      <c r="C107" t="str">
        <f t="shared" si="12"/>
        <v/>
      </c>
      <c r="D107" t="str">
        <f t="shared" si="13"/>
        <v/>
      </c>
      <c r="G107" t="str">
        <f>IF(A107="","",IF(Sheet1!$H$4&lt;&gt;11000207,IF(Sheet1!$H$4&lt;&gt;11000243,Sheet1!E160,""),""))</f>
        <v/>
      </c>
      <c r="H107" t="str">
        <f t="shared" si="14"/>
        <v/>
      </c>
      <c r="I107" t="str">
        <f>IF(A107="","",IF(Sheet1!$H$4=11000207,Sheet1!E160,IF(Sheet1!$H$4=11000243,Sheet1!E160,"")))</f>
        <v/>
      </c>
      <c r="J107" t="str">
        <f t="shared" si="15"/>
        <v/>
      </c>
      <c r="K107" s="77" t="str">
        <f>IF(A107="","",Sheet1!B160)</f>
        <v/>
      </c>
      <c r="L107" s="77" t="str">
        <f t="shared" si="16"/>
        <v/>
      </c>
      <c r="M107" t="str">
        <f>IF(A107="","",Sheet1!H$4)</f>
        <v/>
      </c>
      <c r="N107" s="77" t="str">
        <f t="shared" si="17"/>
        <v/>
      </c>
    </row>
    <row r="108" spans="1:14" x14ac:dyDescent="0.3">
      <c r="A108" t="str">
        <f>IF(Sheet1!B161="","",IF(LEN(Sheet1!S161)=8,Sheet1!S161,""))</f>
        <v/>
      </c>
      <c r="B108" t="str">
        <f>IF(A108="","",Sheet1!T161)</f>
        <v/>
      </c>
      <c r="C108" t="str">
        <f t="shared" si="12"/>
        <v/>
      </c>
      <c r="D108" t="str">
        <f t="shared" si="13"/>
        <v/>
      </c>
      <c r="G108" t="str">
        <f>IF(A108="","",IF(Sheet1!$H$4&lt;&gt;11000207,IF(Sheet1!$H$4&lt;&gt;11000243,Sheet1!E161,""),""))</f>
        <v/>
      </c>
      <c r="H108" t="str">
        <f t="shared" si="14"/>
        <v/>
      </c>
      <c r="I108" t="str">
        <f>IF(A108="","",IF(Sheet1!$H$4=11000207,Sheet1!E161,IF(Sheet1!$H$4=11000243,Sheet1!E161,"")))</f>
        <v/>
      </c>
      <c r="J108" t="str">
        <f t="shared" si="15"/>
        <v/>
      </c>
      <c r="K108" s="77" t="str">
        <f>IF(A108="","",Sheet1!B161)</f>
        <v/>
      </c>
      <c r="L108" s="77" t="str">
        <f t="shared" si="16"/>
        <v/>
      </c>
      <c r="M108" t="str">
        <f>IF(A108="","",Sheet1!H$4)</f>
        <v/>
      </c>
      <c r="N108" s="77" t="str">
        <f t="shared" si="17"/>
        <v/>
      </c>
    </row>
    <row r="109" spans="1:14" x14ac:dyDescent="0.3">
      <c r="A109" t="str">
        <f>IF(Sheet1!B162="","",IF(LEN(Sheet1!S162)=8,Sheet1!S162,""))</f>
        <v/>
      </c>
      <c r="B109" t="str">
        <f>IF(A109="","",Sheet1!T162)</f>
        <v/>
      </c>
      <c r="C109" t="str">
        <f t="shared" si="12"/>
        <v/>
      </c>
      <c r="D109" t="str">
        <f t="shared" si="13"/>
        <v/>
      </c>
      <c r="G109" t="str">
        <f>IF(A109="","",IF(Sheet1!$H$4&lt;&gt;11000207,IF(Sheet1!$H$4&lt;&gt;11000243,Sheet1!E162,""),""))</f>
        <v/>
      </c>
      <c r="H109" t="str">
        <f t="shared" si="14"/>
        <v/>
      </c>
      <c r="I109" t="str">
        <f>IF(A109="","",IF(Sheet1!$H$4=11000207,Sheet1!E162,IF(Sheet1!$H$4=11000243,Sheet1!E162,"")))</f>
        <v/>
      </c>
      <c r="J109" t="str">
        <f t="shared" si="15"/>
        <v/>
      </c>
      <c r="K109" s="77" t="str">
        <f>IF(A109="","",Sheet1!B162)</f>
        <v/>
      </c>
      <c r="L109" s="77" t="str">
        <f t="shared" si="16"/>
        <v/>
      </c>
      <c r="M109" t="str">
        <f>IF(A109="","",Sheet1!H$4)</f>
        <v/>
      </c>
      <c r="N109" s="77" t="str">
        <f t="shared" si="17"/>
        <v/>
      </c>
    </row>
    <row r="110" spans="1:14" x14ac:dyDescent="0.3">
      <c r="A110" t="str">
        <f>IF(Sheet1!B163="","",IF(LEN(Sheet1!S163)=8,Sheet1!S163,""))</f>
        <v/>
      </c>
      <c r="B110" t="str">
        <f>IF(A110="","",Sheet1!T163)</f>
        <v/>
      </c>
      <c r="C110" t="str">
        <f t="shared" si="12"/>
        <v/>
      </c>
      <c r="D110" t="str">
        <f t="shared" si="13"/>
        <v/>
      </c>
      <c r="G110" t="str">
        <f>IF(A110="","",IF(Sheet1!$H$4&lt;&gt;11000207,IF(Sheet1!$H$4&lt;&gt;11000243,Sheet1!E163,""),""))</f>
        <v/>
      </c>
      <c r="H110" t="str">
        <f t="shared" si="14"/>
        <v/>
      </c>
      <c r="I110" t="str">
        <f>IF(A110="","",IF(Sheet1!$H$4=11000207,Sheet1!E163,IF(Sheet1!$H$4=11000243,Sheet1!E163,"")))</f>
        <v/>
      </c>
      <c r="J110" t="str">
        <f t="shared" si="15"/>
        <v/>
      </c>
      <c r="K110" s="77" t="str">
        <f>IF(A110="","",Sheet1!B163)</f>
        <v/>
      </c>
      <c r="L110" s="77" t="str">
        <f t="shared" si="16"/>
        <v/>
      </c>
      <c r="M110" t="str">
        <f>IF(A110="","",Sheet1!H$4)</f>
        <v/>
      </c>
      <c r="N110" s="77" t="str">
        <f t="shared" si="17"/>
        <v/>
      </c>
    </row>
    <row r="111" spans="1:14" x14ac:dyDescent="0.3">
      <c r="A111" t="str">
        <f>IF(Sheet1!B164="","",IF(LEN(Sheet1!S164)=8,Sheet1!S164,""))</f>
        <v/>
      </c>
      <c r="B111" t="str">
        <f>IF(A111="","",Sheet1!T164)</f>
        <v/>
      </c>
      <c r="C111" t="str">
        <f t="shared" si="12"/>
        <v/>
      </c>
      <c r="D111" t="str">
        <f t="shared" si="13"/>
        <v/>
      </c>
      <c r="G111" t="str">
        <f>IF(A111="","",IF(Sheet1!$H$4&lt;&gt;11000207,IF(Sheet1!$H$4&lt;&gt;11000243,Sheet1!E164,""),""))</f>
        <v/>
      </c>
      <c r="H111" t="str">
        <f t="shared" si="14"/>
        <v/>
      </c>
      <c r="I111" t="str">
        <f>IF(A111="","",IF(Sheet1!$H$4=11000207,Sheet1!E164,IF(Sheet1!$H$4=11000243,Sheet1!E164,"")))</f>
        <v/>
      </c>
      <c r="J111" t="str">
        <f t="shared" si="15"/>
        <v/>
      </c>
      <c r="K111" s="77" t="str">
        <f>IF(A111="","",Sheet1!B164)</f>
        <v/>
      </c>
      <c r="L111" s="77" t="str">
        <f t="shared" si="16"/>
        <v/>
      </c>
      <c r="M111" t="str">
        <f>IF(A111="","",Sheet1!H$4)</f>
        <v/>
      </c>
      <c r="N111" s="77" t="str">
        <f t="shared" si="17"/>
        <v/>
      </c>
    </row>
    <row r="112" spans="1:14" x14ac:dyDescent="0.3">
      <c r="A112" t="str">
        <f>IF(Sheet1!B165="","",IF(LEN(Sheet1!S165)=8,Sheet1!S165,""))</f>
        <v/>
      </c>
      <c r="B112" t="str">
        <f>IF(A112="","",Sheet1!T165)</f>
        <v/>
      </c>
      <c r="C112" t="str">
        <f t="shared" si="12"/>
        <v/>
      </c>
      <c r="D112" t="str">
        <f t="shared" si="13"/>
        <v/>
      </c>
      <c r="G112" t="str">
        <f>IF(A112="","",IF(Sheet1!$H$4&lt;&gt;11000207,IF(Sheet1!$H$4&lt;&gt;11000243,Sheet1!E165,""),""))</f>
        <v/>
      </c>
      <c r="H112" t="str">
        <f t="shared" si="14"/>
        <v/>
      </c>
      <c r="I112" t="str">
        <f>IF(A112="","",IF(Sheet1!$H$4=11000207,Sheet1!E165,IF(Sheet1!$H$4=11000243,Sheet1!E165,"")))</f>
        <v/>
      </c>
      <c r="J112" t="str">
        <f t="shared" si="15"/>
        <v/>
      </c>
      <c r="K112" s="77" t="str">
        <f>IF(A112="","",Sheet1!B165)</f>
        <v/>
      </c>
      <c r="L112" s="77" t="str">
        <f t="shared" si="16"/>
        <v/>
      </c>
      <c r="M112" t="str">
        <f>IF(A112="","",Sheet1!H$4)</f>
        <v/>
      </c>
      <c r="N112" s="77" t="str">
        <f t="shared" si="17"/>
        <v/>
      </c>
    </row>
    <row r="113" spans="1:14" x14ac:dyDescent="0.3">
      <c r="A113" t="str">
        <f>IF(Sheet1!B166="","",IF(LEN(Sheet1!S166)=8,Sheet1!S166,""))</f>
        <v/>
      </c>
      <c r="B113" t="str">
        <f>IF(A113="","",Sheet1!T166)</f>
        <v/>
      </c>
      <c r="C113" t="str">
        <f t="shared" si="12"/>
        <v/>
      </c>
      <c r="D113" t="str">
        <f t="shared" si="13"/>
        <v/>
      </c>
      <c r="G113" t="str">
        <f>IF(A113="","",IF(Sheet1!$H$4&lt;&gt;11000207,IF(Sheet1!$H$4&lt;&gt;11000243,Sheet1!E166,""),""))</f>
        <v/>
      </c>
      <c r="H113" t="str">
        <f t="shared" si="14"/>
        <v/>
      </c>
      <c r="I113" t="str">
        <f>IF(A113="","",IF(Sheet1!$H$4=11000207,Sheet1!E166,IF(Sheet1!$H$4=11000243,Sheet1!E166,"")))</f>
        <v/>
      </c>
      <c r="J113" t="str">
        <f t="shared" si="15"/>
        <v/>
      </c>
      <c r="K113" s="77" t="str">
        <f>IF(A113="","",Sheet1!B166)</f>
        <v/>
      </c>
      <c r="L113" s="77" t="str">
        <f t="shared" si="16"/>
        <v/>
      </c>
      <c r="M113" t="str">
        <f>IF(A113="","",Sheet1!H$4)</f>
        <v/>
      </c>
      <c r="N113" s="77" t="str">
        <f t="shared" si="17"/>
        <v/>
      </c>
    </row>
    <row r="114" spans="1:14" x14ac:dyDescent="0.3">
      <c r="A114" t="str">
        <f>IF(Sheet1!B167="","",IF(LEN(Sheet1!S167)=8,Sheet1!S167,""))</f>
        <v/>
      </c>
      <c r="B114" t="str">
        <f>IF(A114="","",Sheet1!T167)</f>
        <v/>
      </c>
      <c r="C114" t="str">
        <f t="shared" si="12"/>
        <v/>
      </c>
      <c r="D114" t="str">
        <f t="shared" si="13"/>
        <v/>
      </c>
      <c r="G114" t="str">
        <f>IF(A114="","",IF(Sheet1!$H$4&lt;&gt;11000207,IF(Sheet1!$H$4&lt;&gt;11000243,Sheet1!E167,""),""))</f>
        <v/>
      </c>
      <c r="H114" t="str">
        <f t="shared" si="14"/>
        <v/>
      </c>
      <c r="I114" t="str">
        <f>IF(A114="","",IF(Sheet1!$H$4=11000207,Sheet1!E167,IF(Sheet1!$H$4=11000243,Sheet1!E167,"")))</f>
        <v/>
      </c>
      <c r="J114" t="str">
        <f t="shared" si="15"/>
        <v/>
      </c>
      <c r="K114" s="77" t="str">
        <f>IF(A114="","",Sheet1!B167)</f>
        <v/>
      </c>
      <c r="L114" s="77" t="str">
        <f t="shared" si="16"/>
        <v/>
      </c>
      <c r="M114" t="str">
        <f>IF(A114="","",Sheet1!H$4)</f>
        <v/>
      </c>
      <c r="N114" s="77" t="str">
        <f t="shared" si="17"/>
        <v/>
      </c>
    </row>
    <row r="115" spans="1:14" x14ac:dyDescent="0.3">
      <c r="A115" t="str">
        <f>IF(Sheet1!B168="","",IF(LEN(Sheet1!S168)=8,Sheet1!S168,""))</f>
        <v/>
      </c>
      <c r="B115" t="str">
        <f>IF(A115="","",Sheet1!T168)</f>
        <v/>
      </c>
      <c r="C115" t="str">
        <f t="shared" si="12"/>
        <v/>
      </c>
      <c r="D115" t="str">
        <f t="shared" si="13"/>
        <v/>
      </c>
      <c r="G115" t="str">
        <f>IF(A115="","",IF(Sheet1!$H$4&lt;&gt;11000207,IF(Sheet1!$H$4&lt;&gt;11000243,Sheet1!E168,""),""))</f>
        <v/>
      </c>
      <c r="H115" t="str">
        <f t="shared" si="14"/>
        <v/>
      </c>
      <c r="I115" t="str">
        <f>IF(A115="","",IF(Sheet1!$H$4=11000207,Sheet1!E168,IF(Sheet1!$H$4=11000243,Sheet1!E168,"")))</f>
        <v/>
      </c>
      <c r="J115" t="str">
        <f t="shared" si="15"/>
        <v/>
      </c>
      <c r="K115" s="77" t="str">
        <f>IF(A115="","",Sheet1!B168)</f>
        <v/>
      </c>
      <c r="L115" s="77" t="str">
        <f t="shared" si="16"/>
        <v/>
      </c>
      <c r="M115" t="str">
        <f>IF(A115="","",Sheet1!H$4)</f>
        <v/>
      </c>
      <c r="N115" s="77" t="str">
        <f t="shared" si="17"/>
        <v/>
      </c>
    </row>
    <row r="116" spans="1:14" x14ac:dyDescent="0.3">
      <c r="A116" t="str">
        <f>IF(Sheet1!B169="","",IF(LEN(Sheet1!S169)=8,Sheet1!S169,""))</f>
        <v/>
      </c>
      <c r="B116" t="str">
        <f>IF(A116="","",Sheet1!T169)</f>
        <v/>
      </c>
      <c r="C116" t="str">
        <f t="shared" si="12"/>
        <v/>
      </c>
      <c r="D116" t="str">
        <f t="shared" si="13"/>
        <v/>
      </c>
      <c r="G116" t="str">
        <f>IF(A116="","",IF(Sheet1!$H$4&lt;&gt;11000207,IF(Sheet1!$H$4&lt;&gt;11000243,Sheet1!E169,""),""))</f>
        <v/>
      </c>
      <c r="H116" t="str">
        <f t="shared" si="14"/>
        <v/>
      </c>
      <c r="I116" t="str">
        <f>IF(A116="","",IF(Sheet1!$H$4=11000207,Sheet1!E169,IF(Sheet1!$H$4=11000243,Sheet1!E169,"")))</f>
        <v/>
      </c>
      <c r="J116" t="str">
        <f t="shared" si="15"/>
        <v/>
      </c>
      <c r="K116" s="77" t="str">
        <f>IF(A116="","",Sheet1!B169)</f>
        <v/>
      </c>
      <c r="L116" s="77" t="str">
        <f t="shared" si="16"/>
        <v/>
      </c>
      <c r="M116" t="str">
        <f>IF(A116="","",Sheet1!H$4)</f>
        <v/>
      </c>
      <c r="N116" s="77" t="str">
        <f t="shared" si="17"/>
        <v/>
      </c>
    </row>
    <row r="117" spans="1:14" x14ac:dyDescent="0.3">
      <c r="A117" t="str">
        <f>IF(Sheet1!B170="","",IF(LEN(Sheet1!S170)=8,Sheet1!S170,""))</f>
        <v/>
      </c>
      <c r="B117" t="str">
        <f>IF(A117="","",Sheet1!T170)</f>
        <v/>
      </c>
      <c r="C117" t="str">
        <f t="shared" si="12"/>
        <v/>
      </c>
      <c r="D117" t="str">
        <f t="shared" si="13"/>
        <v/>
      </c>
      <c r="G117" t="str">
        <f>IF(A117="","",IF(Sheet1!$H$4&lt;&gt;11000207,IF(Sheet1!$H$4&lt;&gt;11000243,Sheet1!E170,""),""))</f>
        <v/>
      </c>
      <c r="H117" t="str">
        <f t="shared" si="14"/>
        <v/>
      </c>
      <c r="I117" t="str">
        <f>IF(A117="","",IF(Sheet1!$H$4=11000207,Sheet1!E170,IF(Sheet1!$H$4=11000243,Sheet1!E170,"")))</f>
        <v/>
      </c>
      <c r="J117" t="str">
        <f t="shared" si="15"/>
        <v/>
      </c>
      <c r="K117" s="77" t="str">
        <f>IF(A117="","",Sheet1!B170)</f>
        <v/>
      </c>
      <c r="L117" s="77" t="str">
        <f t="shared" si="16"/>
        <v/>
      </c>
      <c r="M117" t="str">
        <f>IF(A117="","",Sheet1!H$4)</f>
        <v/>
      </c>
      <c r="N117" s="77" t="str">
        <f t="shared" si="17"/>
        <v/>
      </c>
    </row>
    <row r="118" spans="1:14" x14ac:dyDescent="0.3">
      <c r="A118" t="str">
        <f>IF(Sheet1!B171="","",IF(LEN(Sheet1!S171)=8,Sheet1!S171,""))</f>
        <v/>
      </c>
      <c r="B118" t="str">
        <f>IF(A118="","",Sheet1!T171)</f>
        <v/>
      </c>
      <c r="C118" t="str">
        <f t="shared" si="12"/>
        <v/>
      </c>
      <c r="D118" t="str">
        <f t="shared" si="13"/>
        <v/>
      </c>
      <c r="G118" t="str">
        <f>IF(A118="","",IF(Sheet1!$H$4&lt;&gt;11000207,IF(Sheet1!$H$4&lt;&gt;11000243,Sheet1!E171,""),""))</f>
        <v/>
      </c>
      <c r="H118" t="str">
        <f t="shared" si="14"/>
        <v/>
      </c>
      <c r="I118" t="str">
        <f>IF(A118="","",IF(Sheet1!$H$4=11000207,Sheet1!E171,IF(Sheet1!$H$4=11000243,Sheet1!E171,"")))</f>
        <v/>
      </c>
      <c r="J118" t="str">
        <f t="shared" si="15"/>
        <v/>
      </c>
      <c r="K118" s="77" t="str">
        <f>IF(A118="","",Sheet1!B171)</f>
        <v/>
      </c>
      <c r="L118" s="77" t="str">
        <f t="shared" si="16"/>
        <v/>
      </c>
      <c r="M118" t="str">
        <f>IF(A118="","",Sheet1!H$4)</f>
        <v/>
      </c>
      <c r="N118" s="77" t="str">
        <f t="shared" si="17"/>
        <v/>
      </c>
    </row>
    <row r="119" spans="1:14" x14ac:dyDescent="0.3">
      <c r="A119" t="str">
        <f>IF(Sheet1!B172="","",IF(LEN(Sheet1!S172)=8,Sheet1!S172,""))</f>
        <v/>
      </c>
      <c r="B119" t="str">
        <f>IF(A119="","",Sheet1!T172)</f>
        <v/>
      </c>
      <c r="C119" t="str">
        <f t="shared" si="12"/>
        <v/>
      </c>
      <c r="D119" t="str">
        <f t="shared" si="13"/>
        <v/>
      </c>
      <c r="G119" t="str">
        <f>IF(A119="","",IF(Sheet1!$H$4&lt;&gt;11000207,IF(Sheet1!$H$4&lt;&gt;11000243,Sheet1!E172,""),""))</f>
        <v/>
      </c>
      <c r="H119" t="str">
        <f t="shared" si="14"/>
        <v/>
      </c>
      <c r="I119" t="str">
        <f>IF(A119="","",IF(Sheet1!$H$4=11000207,Sheet1!E172,IF(Sheet1!$H$4=11000243,Sheet1!E172,"")))</f>
        <v/>
      </c>
      <c r="J119" t="str">
        <f t="shared" si="15"/>
        <v/>
      </c>
      <c r="K119" s="77" t="str">
        <f>IF(A119="","",Sheet1!B172)</f>
        <v/>
      </c>
      <c r="L119" s="77" t="str">
        <f t="shared" si="16"/>
        <v/>
      </c>
      <c r="M119" t="str">
        <f>IF(A119="","",Sheet1!H$4)</f>
        <v/>
      </c>
      <c r="N119" s="77" t="str">
        <f t="shared" si="17"/>
        <v/>
      </c>
    </row>
    <row r="120" spans="1:14" x14ac:dyDescent="0.3">
      <c r="A120" t="str">
        <f>IF(Sheet1!B173="","",IF(LEN(Sheet1!S173)=8,Sheet1!S173,""))</f>
        <v/>
      </c>
      <c r="B120" t="str">
        <f>IF(A120="","",Sheet1!T173)</f>
        <v/>
      </c>
      <c r="C120" t="str">
        <f t="shared" si="12"/>
        <v/>
      </c>
      <c r="D120" t="str">
        <f t="shared" si="13"/>
        <v/>
      </c>
      <c r="G120" t="str">
        <f>IF(A120="","",IF(Sheet1!$H$4&lt;&gt;11000207,IF(Sheet1!$H$4&lt;&gt;11000243,Sheet1!E173,""),""))</f>
        <v/>
      </c>
      <c r="H120" t="str">
        <f t="shared" si="14"/>
        <v/>
      </c>
      <c r="I120" t="str">
        <f>IF(A120="","",IF(Sheet1!$H$4=11000207,Sheet1!E173,IF(Sheet1!$H$4=11000243,Sheet1!E173,"")))</f>
        <v/>
      </c>
      <c r="J120" t="str">
        <f t="shared" si="15"/>
        <v/>
      </c>
      <c r="K120" s="77" t="str">
        <f>IF(A120="","",Sheet1!B173)</f>
        <v/>
      </c>
      <c r="L120" s="77" t="str">
        <f t="shared" si="16"/>
        <v/>
      </c>
      <c r="M120" t="str">
        <f>IF(A120="","",Sheet1!H$4)</f>
        <v/>
      </c>
      <c r="N120" s="77" t="str">
        <f t="shared" si="17"/>
        <v/>
      </c>
    </row>
    <row r="121" spans="1:14" x14ac:dyDescent="0.3">
      <c r="A121" t="str">
        <f>IF(Sheet1!B174="","",IF(LEN(Sheet1!S174)=8,Sheet1!S174,""))</f>
        <v/>
      </c>
      <c r="B121" t="str">
        <f>IF(A121="","",Sheet1!T174)</f>
        <v/>
      </c>
      <c r="C121" t="str">
        <f t="shared" si="12"/>
        <v/>
      </c>
      <c r="D121" t="str">
        <f t="shared" si="13"/>
        <v/>
      </c>
      <c r="G121" t="str">
        <f>IF(A121="","",IF(Sheet1!$H$4&lt;&gt;11000207,IF(Sheet1!$H$4&lt;&gt;11000243,Sheet1!E174,""),""))</f>
        <v/>
      </c>
      <c r="H121" t="str">
        <f t="shared" si="14"/>
        <v/>
      </c>
      <c r="I121" t="str">
        <f>IF(A121="","",IF(Sheet1!$H$4=11000207,Sheet1!E174,IF(Sheet1!$H$4=11000243,Sheet1!E174,"")))</f>
        <v/>
      </c>
      <c r="J121" t="str">
        <f t="shared" si="15"/>
        <v/>
      </c>
      <c r="K121" s="77" t="str">
        <f>IF(A121="","",Sheet1!B174)</f>
        <v/>
      </c>
      <c r="L121" s="77" t="str">
        <f t="shared" si="16"/>
        <v/>
      </c>
      <c r="M121" t="str">
        <f>IF(A121="","",Sheet1!H$4)</f>
        <v/>
      </c>
      <c r="N121" s="77" t="str">
        <f t="shared" si="17"/>
        <v/>
      </c>
    </row>
    <row r="122" spans="1:14" x14ac:dyDescent="0.3">
      <c r="A122" t="str">
        <f>IF(Sheet1!B175="","",IF(LEN(Sheet1!S175)=8,Sheet1!S175,""))</f>
        <v/>
      </c>
      <c r="B122" t="str">
        <f>IF(A122="","",Sheet1!T175)</f>
        <v/>
      </c>
      <c r="C122" t="str">
        <f t="shared" si="12"/>
        <v/>
      </c>
      <c r="D122" t="str">
        <f t="shared" si="13"/>
        <v/>
      </c>
      <c r="G122" t="str">
        <f>IF(A122="","",IF(Sheet1!$H$4&lt;&gt;11000207,IF(Sheet1!$H$4&lt;&gt;11000243,Sheet1!E175,""),""))</f>
        <v/>
      </c>
      <c r="H122" t="str">
        <f t="shared" si="14"/>
        <v/>
      </c>
      <c r="I122" t="str">
        <f>IF(A122="","",IF(Sheet1!$H$4=11000207,Sheet1!E175,IF(Sheet1!$H$4=11000243,Sheet1!E175,"")))</f>
        <v/>
      </c>
      <c r="J122" t="str">
        <f t="shared" si="15"/>
        <v/>
      </c>
      <c r="K122" s="77" t="str">
        <f>IF(A122="","",Sheet1!B175)</f>
        <v/>
      </c>
      <c r="L122" s="77" t="str">
        <f t="shared" si="16"/>
        <v/>
      </c>
      <c r="M122" t="str">
        <f>IF(A122="","",Sheet1!H$4)</f>
        <v/>
      </c>
      <c r="N122" s="77" t="str">
        <f t="shared" si="17"/>
        <v/>
      </c>
    </row>
    <row r="123" spans="1:14" x14ac:dyDescent="0.3">
      <c r="A123" t="str">
        <f>IF(Sheet1!B176="","",IF(LEN(Sheet1!S176)=8,Sheet1!S176,""))</f>
        <v/>
      </c>
      <c r="B123" t="str">
        <f>IF(A123="","",Sheet1!T176)</f>
        <v/>
      </c>
      <c r="C123" t="str">
        <f t="shared" si="12"/>
        <v/>
      </c>
      <c r="D123" t="str">
        <f t="shared" si="13"/>
        <v/>
      </c>
      <c r="G123" t="str">
        <f>IF(A123="","",IF(Sheet1!$H$4&lt;&gt;11000207,IF(Sheet1!$H$4&lt;&gt;11000243,Sheet1!E176,""),""))</f>
        <v/>
      </c>
      <c r="H123" t="str">
        <f t="shared" si="14"/>
        <v/>
      </c>
      <c r="I123" t="str">
        <f>IF(A123="","",IF(Sheet1!$H$4=11000207,Sheet1!E176,IF(Sheet1!$H$4=11000243,Sheet1!E176,"")))</f>
        <v/>
      </c>
      <c r="J123" t="str">
        <f t="shared" si="15"/>
        <v/>
      </c>
      <c r="K123" s="77" t="str">
        <f>IF(A123="","",Sheet1!B176)</f>
        <v/>
      </c>
      <c r="L123" s="77" t="str">
        <f t="shared" si="16"/>
        <v/>
      </c>
      <c r="M123" t="str">
        <f>IF(A123="","",Sheet1!H$4)</f>
        <v/>
      </c>
      <c r="N123" s="77" t="str">
        <f t="shared" si="17"/>
        <v/>
      </c>
    </row>
    <row r="124" spans="1:14" x14ac:dyDescent="0.3">
      <c r="A124" t="str">
        <f>IF(Sheet1!B177="","",IF(LEN(Sheet1!S177)=8,Sheet1!S177,""))</f>
        <v/>
      </c>
      <c r="B124" t="str">
        <f>IF(A124="","",Sheet1!T177)</f>
        <v/>
      </c>
      <c r="C124" t="str">
        <f t="shared" si="12"/>
        <v/>
      </c>
      <c r="D124" t="str">
        <f t="shared" si="13"/>
        <v/>
      </c>
      <c r="G124" t="str">
        <f>IF(A124="","",IF(Sheet1!$H$4&lt;&gt;11000207,IF(Sheet1!$H$4&lt;&gt;11000243,Sheet1!E177,""),""))</f>
        <v/>
      </c>
      <c r="H124" t="str">
        <f t="shared" si="14"/>
        <v/>
      </c>
      <c r="I124" t="str">
        <f>IF(A124="","",IF(Sheet1!$H$4=11000207,Sheet1!E177,IF(Sheet1!$H$4=11000243,Sheet1!E177,"")))</f>
        <v/>
      </c>
      <c r="J124" t="str">
        <f t="shared" si="15"/>
        <v/>
      </c>
      <c r="K124" s="77" t="str">
        <f>IF(A124="","",Sheet1!B177)</f>
        <v/>
      </c>
      <c r="L124" s="77" t="str">
        <f t="shared" si="16"/>
        <v/>
      </c>
      <c r="M124" t="str">
        <f>IF(A124="","",Sheet1!H$4)</f>
        <v/>
      </c>
      <c r="N124" s="77" t="str">
        <f t="shared" si="17"/>
        <v/>
      </c>
    </row>
    <row r="125" spans="1:14" x14ac:dyDescent="0.3">
      <c r="A125" t="str">
        <f>IF(Sheet1!B178="","",IF(LEN(Sheet1!S178)=8,Sheet1!S178,""))</f>
        <v/>
      </c>
      <c r="B125" t="str">
        <f>IF(A125="","",Sheet1!T178)</f>
        <v/>
      </c>
      <c r="C125" t="str">
        <f t="shared" si="12"/>
        <v/>
      </c>
      <c r="D125" t="str">
        <f t="shared" si="13"/>
        <v/>
      </c>
      <c r="G125" t="str">
        <f>IF(A125="","",IF(Sheet1!$H$4&lt;&gt;11000207,IF(Sheet1!$H$4&lt;&gt;11000243,Sheet1!E178,""),""))</f>
        <v/>
      </c>
      <c r="H125" t="str">
        <f t="shared" si="14"/>
        <v/>
      </c>
      <c r="I125" t="str">
        <f>IF(A125="","",IF(Sheet1!$H$4=11000207,Sheet1!E178,IF(Sheet1!$H$4=11000243,Sheet1!E178,"")))</f>
        <v/>
      </c>
      <c r="J125" t="str">
        <f t="shared" si="15"/>
        <v/>
      </c>
      <c r="K125" s="77" t="str">
        <f>IF(A125="","",Sheet1!B178)</f>
        <v/>
      </c>
      <c r="L125" s="77" t="str">
        <f t="shared" si="16"/>
        <v/>
      </c>
      <c r="M125" t="str">
        <f>IF(A125="","",Sheet1!H$4)</f>
        <v/>
      </c>
      <c r="N125" s="77" t="str">
        <f t="shared" si="17"/>
        <v/>
      </c>
    </row>
    <row r="126" spans="1:14" x14ac:dyDescent="0.3">
      <c r="A126" t="str">
        <f>IF(Sheet1!B179="","",IF(LEN(Sheet1!S179)=8,Sheet1!S179,""))</f>
        <v/>
      </c>
      <c r="B126" t="str">
        <f>IF(A126="","",Sheet1!T179)</f>
        <v/>
      </c>
      <c r="C126" t="str">
        <f t="shared" si="12"/>
        <v/>
      </c>
      <c r="D126" t="str">
        <f t="shared" si="13"/>
        <v/>
      </c>
      <c r="G126" t="str">
        <f>IF(A126="","",IF(Sheet1!$H$4&lt;&gt;11000207,IF(Sheet1!$H$4&lt;&gt;11000243,Sheet1!E179,""),""))</f>
        <v/>
      </c>
      <c r="H126" t="str">
        <f t="shared" si="14"/>
        <v/>
      </c>
      <c r="I126" t="str">
        <f>IF(A126="","",IF(Sheet1!$H$4=11000207,Sheet1!E179,IF(Sheet1!$H$4=11000243,Sheet1!E179,"")))</f>
        <v/>
      </c>
      <c r="J126" t="str">
        <f t="shared" si="15"/>
        <v/>
      </c>
      <c r="K126" s="77" t="str">
        <f>IF(A126="","",Sheet1!B179)</f>
        <v/>
      </c>
      <c r="L126" s="77" t="str">
        <f t="shared" si="16"/>
        <v/>
      </c>
      <c r="M126" t="str">
        <f>IF(A126="","",Sheet1!H$4)</f>
        <v/>
      </c>
      <c r="N126" s="77" t="str">
        <f t="shared" si="17"/>
        <v/>
      </c>
    </row>
    <row r="127" spans="1:14" x14ac:dyDescent="0.3">
      <c r="A127" t="str">
        <f>IF(Sheet1!B180="","",IF(LEN(Sheet1!S180)=8,Sheet1!S180,""))</f>
        <v/>
      </c>
      <c r="B127" t="str">
        <f>IF(A127="","",Sheet1!T180)</f>
        <v/>
      </c>
      <c r="C127" t="str">
        <f t="shared" si="12"/>
        <v/>
      </c>
      <c r="D127" t="str">
        <f t="shared" si="13"/>
        <v/>
      </c>
      <c r="G127" t="str">
        <f>IF(A127="","",IF(Sheet1!$H$4&lt;&gt;11000207,IF(Sheet1!$H$4&lt;&gt;11000243,Sheet1!E180,""),""))</f>
        <v/>
      </c>
      <c r="H127" t="str">
        <f t="shared" si="14"/>
        <v/>
      </c>
      <c r="I127" t="str">
        <f>IF(A127="","",IF(Sheet1!$H$4=11000207,Sheet1!E180,IF(Sheet1!$H$4=11000243,Sheet1!E180,"")))</f>
        <v/>
      </c>
      <c r="J127" t="str">
        <f t="shared" si="15"/>
        <v/>
      </c>
      <c r="K127" s="77" t="str">
        <f>IF(A127="","",Sheet1!B180)</f>
        <v/>
      </c>
      <c r="L127" s="77" t="str">
        <f t="shared" si="16"/>
        <v/>
      </c>
      <c r="M127" t="str">
        <f>IF(A127="","",Sheet1!H$4)</f>
        <v/>
      </c>
      <c r="N127" s="77" t="str">
        <f t="shared" si="17"/>
        <v/>
      </c>
    </row>
    <row r="128" spans="1:14" x14ac:dyDescent="0.3">
      <c r="A128" t="str">
        <f>IF(Sheet1!B181="","",IF(LEN(Sheet1!S181)=8,Sheet1!S181,""))</f>
        <v/>
      </c>
      <c r="B128" t="str">
        <f>IF(A128="","",Sheet1!T181)</f>
        <v/>
      </c>
      <c r="C128" t="str">
        <f t="shared" si="12"/>
        <v/>
      </c>
      <c r="D128" t="str">
        <f t="shared" si="13"/>
        <v/>
      </c>
      <c r="G128" t="str">
        <f>IF(A128="","",IF(Sheet1!$H$4&lt;&gt;11000207,IF(Sheet1!$H$4&lt;&gt;11000243,Sheet1!E181,""),""))</f>
        <v/>
      </c>
      <c r="H128" t="str">
        <f t="shared" si="14"/>
        <v/>
      </c>
      <c r="I128" t="str">
        <f>IF(A128="","",IF(Sheet1!$H$4=11000207,Sheet1!E181,IF(Sheet1!$H$4=11000243,Sheet1!E181,"")))</f>
        <v/>
      </c>
      <c r="J128" t="str">
        <f t="shared" si="15"/>
        <v/>
      </c>
      <c r="K128" s="77" t="str">
        <f>IF(A128="","",Sheet1!B181)</f>
        <v/>
      </c>
      <c r="L128" s="77" t="str">
        <f t="shared" si="16"/>
        <v/>
      </c>
      <c r="M128" t="str">
        <f>IF(A128="","",Sheet1!H$4)</f>
        <v/>
      </c>
      <c r="N128" s="77" t="str">
        <f t="shared" si="17"/>
        <v/>
      </c>
    </row>
    <row r="129" spans="1:14" x14ac:dyDescent="0.3">
      <c r="A129" t="str">
        <f>IF(Sheet1!B182="","",IF(LEN(Sheet1!S182)=8,Sheet1!S182,""))</f>
        <v/>
      </c>
      <c r="B129" t="str">
        <f>IF(A129="","",Sheet1!T182)</f>
        <v/>
      </c>
      <c r="C129" t="str">
        <f t="shared" si="12"/>
        <v/>
      </c>
      <c r="D129" t="str">
        <f t="shared" si="13"/>
        <v/>
      </c>
      <c r="G129" t="str">
        <f>IF(A129="","",IF(Sheet1!$H$4&lt;&gt;11000207,IF(Sheet1!$H$4&lt;&gt;11000243,Sheet1!E182,""),""))</f>
        <v/>
      </c>
      <c r="H129" t="str">
        <f t="shared" si="14"/>
        <v/>
      </c>
      <c r="I129" t="str">
        <f>IF(A129="","",IF(Sheet1!$H$4=11000207,Sheet1!E182,IF(Sheet1!$H$4=11000243,Sheet1!E182,"")))</f>
        <v/>
      </c>
      <c r="J129" t="str">
        <f t="shared" si="15"/>
        <v/>
      </c>
      <c r="K129" s="77" t="str">
        <f>IF(A129="","",Sheet1!B182)</f>
        <v/>
      </c>
      <c r="L129" s="77" t="str">
        <f t="shared" si="16"/>
        <v/>
      </c>
      <c r="M129" t="str">
        <f>IF(A129="","",Sheet1!H$4)</f>
        <v/>
      </c>
      <c r="N129" s="77" t="str">
        <f t="shared" si="17"/>
        <v/>
      </c>
    </row>
    <row r="130" spans="1:14" x14ac:dyDescent="0.3">
      <c r="A130" t="str">
        <f>IF(Sheet1!B198="","",IF(LEN(Sheet1!S198)=8,Sheet1!S198,""))</f>
        <v/>
      </c>
      <c r="B130" t="str">
        <f>IF(A130="","",Sheet1!T198)</f>
        <v/>
      </c>
      <c r="C130" t="str">
        <f t="shared" si="12"/>
        <v/>
      </c>
      <c r="D130" t="str">
        <f t="shared" si="13"/>
        <v/>
      </c>
      <c r="G130" t="str">
        <f>IF(A130="","",IF(Sheet1!$H$4&lt;&gt;11000207,IF(Sheet1!$H$4&lt;&gt;11000243,Sheet1!E198,""),""))</f>
        <v/>
      </c>
      <c r="H130" t="str">
        <f t="shared" si="14"/>
        <v/>
      </c>
      <c r="I130" t="str">
        <f>IF(A130="","",IF(Sheet1!$H$4=11000207,Sheet1!E198,IF(Sheet1!$H$4=11000243,Sheet1!E198,"")))</f>
        <v/>
      </c>
      <c r="J130" t="str">
        <f t="shared" si="15"/>
        <v/>
      </c>
      <c r="K130" s="77" t="str">
        <f>IF(A130="","",Sheet1!B198)</f>
        <v/>
      </c>
      <c r="L130" s="77" t="str">
        <f t="shared" si="16"/>
        <v/>
      </c>
      <c r="M130" t="str">
        <f>IF(A130="","",Sheet1!H$4)</f>
        <v/>
      </c>
      <c r="N130" s="77" t="str">
        <f t="shared" si="17"/>
        <v/>
      </c>
    </row>
    <row r="131" spans="1:14" x14ac:dyDescent="0.3">
      <c r="A131" t="str">
        <f>IF(Sheet1!B199="","",IF(LEN(Sheet1!S199)=8,Sheet1!S199,""))</f>
        <v/>
      </c>
      <c r="B131" t="str">
        <f>IF(A131="","",Sheet1!T199)</f>
        <v/>
      </c>
      <c r="C131" t="str">
        <f t="shared" si="12"/>
        <v/>
      </c>
      <c r="D131" t="str">
        <f t="shared" si="13"/>
        <v/>
      </c>
      <c r="G131" t="str">
        <f>IF(A131="","",IF(Sheet1!$H$4&lt;&gt;11000207,IF(Sheet1!$H$4&lt;&gt;11000243,Sheet1!E199,""),""))</f>
        <v/>
      </c>
      <c r="H131" t="str">
        <f t="shared" si="14"/>
        <v/>
      </c>
      <c r="I131" t="str">
        <f>IF(A131="","",IF(Sheet1!$H$4=11000207,Sheet1!E199,IF(Sheet1!$H$4=11000243,Sheet1!E199,"")))</f>
        <v/>
      </c>
      <c r="J131" t="str">
        <f t="shared" si="15"/>
        <v/>
      </c>
      <c r="K131" s="77" t="str">
        <f>IF(A131="","",Sheet1!B199)</f>
        <v/>
      </c>
      <c r="L131" s="77" t="str">
        <f t="shared" si="16"/>
        <v/>
      </c>
      <c r="M131" t="str">
        <f>IF(A131="","",Sheet1!H$4)</f>
        <v/>
      </c>
      <c r="N131" s="77" t="str">
        <f t="shared" si="17"/>
        <v/>
      </c>
    </row>
    <row r="132" spans="1:14" x14ac:dyDescent="0.3">
      <c r="A132" t="str">
        <f>IF(Sheet1!B200="","",IF(LEN(Sheet1!S200)=8,Sheet1!S200,""))</f>
        <v/>
      </c>
      <c r="B132" t="str">
        <f>IF(A132="","",Sheet1!T200)</f>
        <v/>
      </c>
      <c r="C132" t="str">
        <f t="shared" si="12"/>
        <v/>
      </c>
      <c r="D132" t="str">
        <f t="shared" si="13"/>
        <v/>
      </c>
      <c r="G132" t="str">
        <f>IF(A132="","",IF(Sheet1!$H$4&lt;&gt;11000207,IF(Sheet1!$H$4&lt;&gt;11000243,Sheet1!E200,""),""))</f>
        <v/>
      </c>
      <c r="H132" t="str">
        <f t="shared" si="14"/>
        <v/>
      </c>
      <c r="I132" t="str">
        <f>IF(A132="","",IF(Sheet1!$H$4=11000207,Sheet1!E200,IF(Sheet1!$H$4=11000243,Sheet1!E200,"")))</f>
        <v/>
      </c>
      <c r="J132" t="str">
        <f t="shared" si="15"/>
        <v/>
      </c>
      <c r="K132" s="77" t="str">
        <f>IF(A132="","",Sheet1!B200)</f>
        <v/>
      </c>
      <c r="L132" s="77" t="str">
        <f t="shared" si="16"/>
        <v/>
      </c>
      <c r="M132" t="str">
        <f>IF(A132="","",Sheet1!H$4)</f>
        <v/>
      </c>
      <c r="N132" s="77" t="str">
        <f t="shared" si="17"/>
        <v/>
      </c>
    </row>
    <row r="133" spans="1:14" x14ac:dyDescent="0.3">
      <c r="A133" t="str">
        <f>IF(Sheet1!B201="","",IF(LEN(Sheet1!S201)=8,Sheet1!S201,""))</f>
        <v/>
      </c>
      <c r="B133" t="str">
        <f>IF(A133="","",Sheet1!T201)</f>
        <v/>
      </c>
      <c r="C133" t="str">
        <f t="shared" si="12"/>
        <v/>
      </c>
      <c r="D133" t="str">
        <f t="shared" si="13"/>
        <v/>
      </c>
      <c r="G133" t="str">
        <f>IF(A133="","",IF(Sheet1!$H$4&lt;&gt;11000207,IF(Sheet1!$H$4&lt;&gt;11000243,Sheet1!E201,""),""))</f>
        <v/>
      </c>
      <c r="H133" t="str">
        <f t="shared" si="14"/>
        <v/>
      </c>
      <c r="I133" t="str">
        <f>IF(A133="","",IF(Sheet1!$H$4=11000207,Sheet1!E201,IF(Sheet1!$H$4=11000243,Sheet1!E201,"")))</f>
        <v/>
      </c>
      <c r="J133" t="str">
        <f t="shared" si="15"/>
        <v/>
      </c>
      <c r="K133" s="77" t="str">
        <f>IF(A133="","",Sheet1!B201)</f>
        <v/>
      </c>
      <c r="L133" s="77" t="str">
        <f t="shared" si="16"/>
        <v/>
      </c>
      <c r="M133" t="str">
        <f>IF(A133="","",Sheet1!H$4)</f>
        <v/>
      </c>
      <c r="N133" s="77" t="str">
        <f t="shared" si="17"/>
        <v/>
      </c>
    </row>
    <row r="134" spans="1:14" x14ac:dyDescent="0.3">
      <c r="A134" t="str">
        <f>IF(Sheet1!B202="","",IF(LEN(Sheet1!S202)=8,Sheet1!S202,""))</f>
        <v/>
      </c>
      <c r="B134" t="str">
        <f>IF(A134="","",Sheet1!T202)</f>
        <v/>
      </c>
      <c r="C134" t="str">
        <f t="shared" si="12"/>
        <v/>
      </c>
      <c r="D134" t="str">
        <f t="shared" si="13"/>
        <v/>
      </c>
      <c r="G134" t="str">
        <f>IF(A134="","",IF(Sheet1!$H$4&lt;&gt;11000207,IF(Sheet1!$H$4&lt;&gt;11000243,Sheet1!E202,""),""))</f>
        <v/>
      </c>
      <c r="H134" t="str">
        <f t="shared" si="14"/>
        <v/>
      </c>
      <c r="I134" t="str">
        <f>IF(A134="","",IF(Sheet1!$H$4=11000207,Sheet1!E202,IF(Sheet1!$H$4=11000243,Sheet1!E202,"")))</f>
        <v/>
      </c>
      <c r="J134" t="str">
        <f t="shared" si="15"/>
        <v/>
      </c>
      <c r="K134" s="77" t="str">
        <f>IF(A134="","",Sheet1!B202)</f>
        <v/>
      </c>
      <c r="L134" s="77" t="str">
        <f t="shared" si="16"/>
        <v/>
      </c>
      <c r="M134" t="str">
        <f>IF(A134="","",Sheet1!H$4)</f>
        <v/>
      </c>
      <c r="N134" s="77" t="str">
        <f t="shared" si="17"/>
        <v/>
      </c>
    </row>
    <row r="135" spans="1:14" x14ac:dyDescent="0.3">
      <c r="A135" t="str">
        <f>IF(Sheet1!B203="","",IF(LEN(Sheet1!S203)=8,Sheet1!S203,""))</f>
        <v/>
      </c>
      <c r="B135" t="str">
        <f>IF(A135="","",Sheet1!T203)</f>
        <v/>
      </c>
      <c r="C135" t="str">
        <f t="shared" ref="C135:C183" si="18">IF(A135="","","X")</f>
        <v/>
      </c>
      <c r="D135" t="str">
        <f t="shared" ref="D135:D183" si="19">IF(A135="","","0")</f>
        <v/>
      </c>
      <c r="G135" t="str">
        <f>IF(A135="","",IF(Sheet1!$H$4&lt;&gt;11000207,IF(Sheet1!$H$4&lt;&gt;11000243,Sheet1!E203,""),""))</f>
        <v/>
      </c>
      <c r="H135" t="str">
        <f t="shared" ref="H135:H183" si="20">IF(G135&lt;&gt;"","HR","")</f>
        <v/>
      </c>
      <c r="I135" t="str">
        <f>IF(A135="","",IF(Sheet1!$H$4=11000207,Sheet1!E203,IF(Sheet1!$H$4=11000243,Sheet1!E203,"")))</f>
        <v/>
      </c>
      <c r="J135" t="str">
        <f t="shared" ref="J135:J183" si="21">IF(I135&lt;&gt;"","HR","")</f>
        <v/>
      </c>
      <c r="K135" s="77" t="str">
        <f>IF(A135="","",Sheet1!B203)</f>
        <v/>
      </c>
      <c r="L135" s="77" t="str">
        <f t="shared" ref="L135:L183" si="22">K135</f>
        <v/>
      </c>
      <c r="M135" t="str">
        <f>IF(A135="","",Sheet1!H$4)</f>
        <v/>
      </c>
      <c r="N135" s="77" t="str">
        <f t="shared" ref="N135:N183" si="23">K135</f>
        <v/>
      </c>
    </row>
    <row r="136" spans="1:14" x14ac:dyDescent="0.3">
      <c r="A136" t="str">
        <f>IF(Sheet1!B204="","",IF(LEN(Sheet1!S204)=8,Sheet1!S204,""))</f>
        <v/>
      </c>
      <c r="B136" t="str">
        <f>IF(A136="","",Sheet1!T204)</f>
        <v/>
      </c>
      <c r="C136" t="str">
        <f t="shared" si="18"/>
        <v/>
      </c>
      <c r="D136" t="str">
        <f t="shared" si="19"/>
        <v/>
      </c>
      <c r="G136" t="str">
        <f>IF(A136="","",IF(Sheet1!$H$4&lt;&gt;11000207,IF(Sheet1!$H$4&lt;&gt;11000243,Sheet1!E204,""),""))</f>
        <v/>
      </c>
      <c r="H136" t="str">
        <f t="shared" si="20"/>
        <v/>
      </c>
      <c r="I136" t="str">
        <f>IF(A136="","",IF(Sheet1!$H$4=11000207,Sheet1!E204,IF(Sheet1!$H$4=11000243,Sheet1!E204,"")))</f>
        <v/>
      </c>
      <c r="J136" t="str">
        <f t="shared" si="21"/>
        <v/>
      </c>
      <c r="K136" s="77" t="str">
        <f>IF(A136="","",Sheet1!B204)</f>
        <v/>
      </c>
      <c r="L136" s="77" t="str">
        <f t="shared" si="22"/>
        <v/>
      </c>
      <c r="M136" t="str">
        <f>IF(A136="","",Sheet1!H$4)</f>
        <v/>
      </c>
      <c r="N136" s="77" t="str">
        <f t="shared" si="23"/>
        <v/>
      </c>
    </row>
    <row r="137" spans="1:14" x14ac:dyDescent="0.3">
      <c r="A137" t="str">
        <f>IF(Sheet1!B205="","",IF(LEN(Sheet1!S205)=8,Sheet1!S205,""))</f>
        <v/>
      </c>
      <c r="B137" t="str">
        <f>IF(A137="","",Sheet1!T205)</f>
        <v/>
      </c>
      <c r="C137" t="str">
        <f t="shared" si="18"/>
        <v/>
      </c>
      <c r="D137" t="str">
        <f t="shared" si="19"/>
        <v/>
      </c>
      <c r="G137" t="str">
        <f>IF(A137="","",IF(Sheet1!$H$4&lt;&gt;11000207,IF(Sheet1!$H$4&lt;&gt;11000243,Sheet1!E205,""),""))</f>
        <v/>
      </c>
      <c r="H137" t="str">
        <f t="shared" si="20"/>
        <v/>
      </c>
      <c r="I137" t="str">
        <f>IF(A137="","",IF(Sheet1!$H$4=11000207,Sheet1!E205,IF(Sheet1!$H$4=11000243,Sheet1!E205,"")))</f>
        <v/>
      </c>
      <c r="J137" t="str">
        <f t="shared" si="21"/>
        <v/>
      </c>
      <c r="K137" s="77" t="str">
        <f>IF(A137="","",Sheet1!B205)</f>
        <v/>
      </c>
      <c r="L137" s="77" t="str">
        <f t="shared" si="22"/>
        <v/>
      </c>
      <c r="M137" t="str">
        <f>IF(A137="","",Sheet1!H$4)</f>
        <v/>
      </c>
      <c r="N137" s="77" t="str">
        <f t="shared" si="23"/>
        <v/>
      </c>
    </row>
    <row r="138" spans="1:14" x14ac:dyDescent="0.3">
      <c r="A138" t="str">
        <f>IF(Sheet1!B206="","",IF(LEN(Sheet1!S206)=8,Sheet1!S206,""))</f>
        <v/>
      </c>
      <c r="B138" t="str">
        <f>IF(A138="","",Sheet1!T206)</f>
        <v/>
      </c>
      <c r="C138" t="str">
        <f t="shared" si="18"/>
        <v/>
      </c>
      <c r="D138" t="str">
        <f t="shared" si="19"/>
        <v/>
      </c>
      <c r="G138" t="str">
        <f>IF(A138="","",IF(Sheet1!$H$4&lt;&gt;11000207,IF(Sheet1!$H$4&lt;&gt;11000243,Sheet1!E206,""),""))</f>
        <v/>
      </c>
      <c r="H138" t="str">
        <f t="shared" si="20"/>
        <v/>
      </c>
      <c r="I138" t="str">
        <f>IF(A138="","",IF(Sheet1!$H$4=11000207,Sheet1!E206,IF(Sheet1!$H$4=11000243,Sheet1!E206,"")))</f>
        <v/>
      </c>
      <c r="J138" t="str">
        <f t="shared" si="21"/>
        <v/>
      </c>
      <c r="K138" s="77" t="str">
        <f>IF(A138="","",Sheet1!B206)</f>
        <v/>
      </c>
      <c r="L138" s="77" t="str">
        <f t="shared" si="22"/>
        <v/>
      </c>
      <c r="M138" t="str">
        <f>IF(A138="","",Sheet1!H$4)</f>
        <v/>
      </c>
      <c r="N138" s="77" t="str">
        <f t="shared" si="23"/>
        <v/>
      </c>
    </row>
    <row r="139" spans="1:14" x14ac:dyDescent="0.3">
      <c r="A139" t="str">
        <f>IF(Sheet1!B207="","",IF(LEN(Sheet1!S207)=8,Sheet1!S207,""))</f>
        <v/>
      </c>
      <c r="B139" t="str">
        <f>IF(A139="","",Sheet1!T207)</f>
        <v/>
      </c>
      <c r="C139" t="str">
        <f t="shared" si="18"/>
        <v/>
      </c>
      <c r="D139" t="str">
        <f t="shared" si="19"/>
        <v/>
      </c>
      <c r="G139" t="str">
        <f>IF(A139="","",IF(Sheet1!$H$4&lt;&gt;11000207,IF(Sheet1!$H$4&lt;&gt;11000243,Sheet1!E207,""),""))</f>
        <v/>
      </c>
      <c r="H139" t="str">
        <f t="shared" si="20"/>
        <v/>
      </c>
      <c r="I139" t="str">
        <f>IF(A139="","",IF(Sheet1!$H$4=11000207,Sheet1!E207,IF(Sheet1!$H$4=11000243,Sheet1!E207,"")))</f>
        <v/>
      </c>
      <c r="J139" t="str">
        <f t="shared" si="21"/>
        <v/>
      </c>
      <c r="K139" s="77" t="str">
        <f>IF(A139="","",Sheet1!B207)</f>
        <v/>
      </c>
      <c r="L139" s="77" t="str">
        <f t="shared" si="22"/>
        <v/>
      </c>
      <c r="M139" t="str">
        <f>IF(A139="","",Sheet1!H$4)</f>
        <v/>
      </c>
      <c r="N139" s="77" t="str">
        <f t="shared" si="23"/>
        <v/>
      </c>
    </row>
    <row r="140" spans="1:14" x14ac:dyDescent="0.3">
      <c r="A140" t="str">
        <f>IF(Sheet1!B208="","",IF(LEN(Sheet1!S208)=8,Sheet1!S208,""))</f>
        <v/>
      </c>
      <c r="B140" t="str">
        <f>IF(A140="","",Sheet1!T208)</f>
        <v/>
      </c>
      <c r="C140" t="str">
        <f t="shared" si="18"/>
        <v/>
      </c>
      <c r="D140" t="str">
        <f t="shared" si="19"/>
        <v/>
      </c>
      <c r="G140" t="str">
        <f>IF(A140="","",IF(Sheet1!$H$4&lt;&gt;11000207,IF(Sheet1!$H$4&lt;&gt;11000243,Sheet1!E208,""),""))</f>
        <v/>
      </c>
      <c r="H140" t="str">
        <f t="shared" si="20"/>
        <v/>
      </c>
      <c r="I140" t="str">
        <f>IF(A140="","",IF(Sheet1!$H$4=11000207,Sheet1!E208,IF(Sheet1!$H$4=11000243,Sheet1!E208,"")))</f>
        <v/>
      </c>
      <c r="J140" t="str">
        <f t="shared" si="21"/>
        <v/>
      </c>
      <c r="K140" s="77" t="str">
        <f>IF(A140="","",Sheet1!B208)</f>
        <v/>
      </c>
      <c r="L140" s="77" t="str">
        <f t="shared" si="22"/>
        <v/>
      </c>
      <c r="M140" t="str">
        <f>IF(A140="","",Sheet1!H$4)</f>
        <v/>
      </c>
      <c r="N140" s="77" t="str">
        <f t="shared" si="23"/>
        <v/>
      </c>
    </row>
    <row r="141" spans="1:14" x14ac:dyDescent="0.3">
      <c r="A141" t="str">
        <f>IF(Sheet1!B209="","",IF(LEN(Sheet1!S209)=8,Sheet1!S209,""))</f>
        <v/>
      </c>
      <c r="B141" t="str">
        <f>IF(A141="","",Sheet1!T209)</f>
        <v/>
      </c>
      <c r="C141" t="str">
        <f t="shared" si="18"/>
        <v/>
      </c>
      <c r="D141" t="str">
        <f t="shared" si="19"/>
        <v/>
      </c>
      <c r="G141" t="str">
        <f>IF(A141="","",IF(Sheet1!$H$4&lt;&gt;11000207,IF(Sheet1!$H$4&lt;&gt;11000243,Sheet1!E209,""),""))</f>
        <v/>
      </c>
      <c r="H141" t="str">
        <f t="shared" si="20"/>
        <v/>
      </c>
      <c r="I141" t="str">
        <f>IF(A141="","",IF(Sheet1!$H$4=11000207,Sheet1!E209,IF(Sheet1!$H$4=11000243,Sheet1!E209,"")))</f>
        <v/>
      </c>
      <c r="J141" t="str">
        <f t="shared" si="21"/>
        <v/>
      </c>
      <c r="K141" s="77" t="str">
        <f>IF(A141="","",Sheet1!B209)</f>
        <v/>
      </c>
      <c r="L141" s="77" t="str">
        <f t="shared" si="22"/>
        <v/>
      </c>
      <c r="M141" t="str">
        <f>IF(A141="","",Sheet1!H$4)</f>
        <v/>
      </c>
      <c r="N141" s="77" t="str">
        <f t="shared" si="23"/>
        <v/>
      </c>
    </row>
    <row r="142" spans="1:14" x14ac:dyDescent="0.3">
      <c r="A142" t="str">
        <f>IF(Sheet1!B210="","",IF(LEN(Sheet1!S210)=8,Sheet1!S210,""))</f>
        <v/>
      </c>
      <c r="B142" t="str">
        <f>IF(A142="","",Sheet1!T210)</f>
        <v/>
      </c>
      <c r="C142" t="str">
        <f t="shared" si="18"/>
        <v/>
      </c>
      <c r="D142" t="str">
        <f t="shared" si="19"/>
        <v/>
      </c>
      <c r="G142" t="str">
        <f>IF(A142="","",IF(Sheet1!$H$4&lt;&gt;11000207,IF(Sheet1!$H$4&lt;&gt;11000243,Sheet1!E210,""),""))</f>
        <v/>
      </c>
      <c r="H142" t="str">
        <f t="shared" si="20"/>
        <v/>
      </c>
      <c r="I142" t="str">
        <f>IF(A142="","",IF(Sheet1!$H$4=11000207,Sheet1!E210,IF(Sheet1!$H$4=11000243,Sheet1!E210,"")))</f>
        <v/>
      </c>
      <c r="J142" t="str">
        <f t="shared" si="21"/>
        <v/>
      </c>
      <c r="K142" s="77" t="str">
        <f>IF(A142="","",Sheet1!B210)</f>
        <v/>
      </c>
      <c r="L142" s="77" t="str">
        <f t="shared" si="22"/>
        <v/>
      </c>
      <c r="M142" t="str">
        <f>IF(A142="","",Sheet1!H$4)</f>
        <v/>
      </c>
      <c r="N142" s="77" t="str">
        <f t="shared" si="23"/>
        <v/>
      </c>
    </row>
    <row r="143" spans="1:14" x14ac:dyDescent="0.3">
      <c r="A143" t="str">
        <f>IF(Sheet1!B211="","",IF(LEN(Sheet1!S211)=8,Sheet1!S211,""))</f>
        <v/>
      </c>
      <c r="B143" t="str">
        <f>IF(A143="","",Sheet1!T211)</f>
        <v/>
      </c>
      <c r="C143" t="str">
        <f t="shared" si="18"/>
        <v/>
      </c>
      <c r="D143" t="str">
        <f t="shared" si="19"/>
        <v/>
      </c>
      <c r="G143" t="str">
        <f>IF(A143="","",IF(Sheet1!$H$4&lt;&gt;11000207,IF(Sheet1!$H$4&lt;&gt;11000243,Sheet1!E211,""),""))</f>
        <v/>
      </c>
      <c r="H143" t="str">
        <f t="shared" si="20"/>
        <v/>
      </c>
      <c r="I143" t="str">
        <f>IF(A143="","",IF(Sheet1!$H$4=11000207,Sheet1!E211,IF(Sheet1!$H$4=11000243,Sheet1!E211,"")))</f>
        <v/>
      </c>
      <c r="J143" t="str">
        <f t="shared" si="21"/>
        <v/>
      </c>
      <c r="K143" s="77" t="str">
        <f>IF(A143="","",Sheet1!B211)</f>
        <v/>
      </c>
      <c r="L143" s="77" t="str">
        <f t="shared" si="22"/>
        <v/>
      </c>
      <c r="M143" t="str">
        <f>IF(A143="","",Sheet1!H$4)</f>
        <v/>
      </c>
      <c r="N143" s="77" t="str">
        <f t="shared" si="23"/>
        <v/>
      </c>
    </row>
    <row r="144" spans="1:14" x14ac:dyDescent="0.3">
      <c r="A144" t="str">
        <f>IF(Sheet1!B212="","",IF(LEN(Sheet1!S212)=8,Sheet1!S212,""))</f>
        <v/>
      </c>
      <c r="B144" t="str">
        <f>IF(A144="","",Sheet1!T212)</f>
        <v/>
      </c>
      <c r="C144" t="str">
        <f t="shared" si="18"/>
        <v/>
      </c>
      <c r="D144" t="str">
        <f t="shared" si="19"/>
        <v/>
      </c>
      <c r="G144" t="str">
        <f>IF(A144="","",IF(Sheet1!$H$4&lt;&gt;11000207,IF(Sheet1!$H$4&lt;&gt;11000243,Sheet1!E212,""),""))</f>
        <v/>
      </c>
      <c r="H144" t="str">
        <f t="shared" si="20"/>
        <v/>
      </c>
      <c r="I144" t="str">
        <f>IF(A144="","",IF(Sheet1!$H$4=11000207,Sheet1!E212,IF(Sheet1!$H$4=11000243,Sheet1!E212,"")))</f>
        <v/>
      </c>
      <c r="J144" t="str">
        <f t="shared" si="21"/>
        <v/>
      </c>
      <c r="K144" s="77" t="str">
        <f>IF(A144="","",Sheet1!B212)</f>
        <v/>
      </c>
      <c r="L144" s="77" t="str">
        <f t="shared" si="22"/>
        <v/>
      </c>
      <c r="M144" t="str">
        <f>IF(A144="","",Sheet1!H$4)</f>
        <v/>
      </c>
      <c r="N144" s="77" t="str">
        <f t="shared" si="23"/>
        <v/>
      </c>
    </row>
    <row r="145" spans="1:14" x14ac:dyDescent="0.3">
      <c r="A145" t="str">
        <f>IF(Sheet1!B213="","",IF(LEN(Sheet1!S213)=8,Sheet1!S213,""))</f>
        <v/>
      </c>
      <c r="B145" t="str">
        <f>IF(A145="","",Sheet1!T213)</f>
        <v/>
      </c>
      <c r="C145" t="str">
        <f t="shared" si="18"/>
        <v/>
      </c>
      <c r="D145" t="str">
        <f t="shared" si="19"/>
        <v/>
      </c>
      <c r="G145" t="str">
        <f>IF(A145="","",IF(Sheet1!$H$4&lt;&gt;11000207,IF(Sheet1!$H$4&lt;&gt;11000243,Sheet1!E213,""),""))</f>
        <v/>
      </c>
      <c r="H145" t="str">
        <f t="shared" si="20"/>
        <v/>
      </c>
      <c r="I145" t="str">
        <f>IF(A145="","",IF(Sheet1!$H$4=11000207,Sheet1!E213,IF(Sheet1!$H$4=11000243,Sheet1!E213,"")))</f>
        <v/>
      </c>
      <c r="J145" t="str">
        <f t="shared" si="21"/>
        <v/>
      </c>
      <c r="K145" s="77" t="str">
        <f>IF(A145="","",Sheet1!B213)</f>
        <v/>
      </c>
      <c r="L145" s="77" t="str">
        <f t="shared" si="22"/>
        <v/>
      </c>
      <c r="M145" t="str">
        <f>IF(A145="","",Sheet1!H$4)</f>
        <v/>
      </c>
      <c r="N145" s="77" t="str">
        <f t="shared" si="23"/>
        <v/>
      </c>
    </row>
    <row r="146" spans="1:14" x14ac:dyDescent="0.3">
      <c r="A146" t="str">
        <f>IF(Sheet1!B214="","",IF(LEN(Sheet1!S214)=8,Sheet1!S214,""))</f>
        <v/>
      </c>
      <c r="B146" t="str">
        <f>IF(A146="","",Sheet1!T214)</f>
        <v/>
      </c>
      <c r="C146" t="str">
        <f t="shared" si="18"/>
        <v/>
      </c>
      <c r="D146" t="str">
        <f t="shared" si="19"/>
        <v/>
      </c>
      <c r="G146" t="str">
        <f>IF(A146="","",IF(Sheet1!$H$4&lt;&gt;11000207,IF(Sheet1!$H$4&lt;&gt;11000243,Sheet1!E214,""),""))</f>
        <v/>
      </c>
      <c r="H146" t="str">
        <f t="shared" si="20"/>
        <v/>
      </c>
      <c r="I146" t="str">
        <f>IF(A146="","",IF(Sheet1!$H$4=11000207,Sheet1!E214,IF(Sheet1!$H$4=11000243,Sheet1!E214,"")))</f>
        <v/>
      </c>
      <c r="J146" t="str">
        <f t="shared" si="21"/>
        <v/>
      </c>
      <c r="K146" s="77" t="str">
        <f>IF(A146="","",Sheet1!B214)</f>
        <v/>
      </c>
      <c r="L146" s="77" t="str">
        <f t="shared" si="22"/>
        <v/>
      </c>
      <c r="M146" t="str">
        <f>IF(A146="","",Sheet1!H$4)</f>
        <v/>
      </c>
      <c r="N146" s="77" t="str">
        <f t="shared" si="23"/>
        <v/>
      </c>
    </row>
    <row r="147" spans="1:14" x14ac:dyDescent="0.3">
      <c r="A147" t="str">
        <f>IF(Sheet1!B215="","",IF(LEN(Sheet1!S215)=8,Sheet1!S215,""))</f>
        <v/>
      </c>
      <c r="B147" t="str">
        <f>IF(A147="","",Sheet1!T215)</f>
        <v/>
      </c>
      <c r="C147" t="str">
        <f t="shared" si="18"/>
        <v/>
      </c>
      <c r="D147" t="str">
        <f t="shared" si="19"/>
        <v/>
      </c>
      <c r="G147" t="str">
        <f>IF(A147="","",IF(Sheet1!$H$4&lt;&gt;11000207,IF(Sheet1!$H$4&lt;&gt;11000243,Sheet1!E215,""),""))</f>
        <v/>
      </c>
      <c r="H147" t="str">
        <f t="shared" si="20"/>
        <v/>
      </c>
      <c r="I147" t="str">
        <f>IF(A147="","",IF(Sheet1!$H$4=11000207,Sheet1!E215,IF(Sheet1!$H$4=11000243,Sheet1!E215,"")))</f>
        <v/>
      </c>
      <c r="J147" t="str">
        <f t="shared" si="21"/>
        <v/>
      </c>
      <c r="K147" s="77" t="str">
        <f>IF(A147="","",Sheet1!B215)</f>
        <v/>
      </c>
      <c r="L147" s="77" t="str">
        <f t="shared" si="22"/>
        <v/>
      </c>
      <c r="M147" t="str">
        <f>IF(A147="","",Sheet1!H$4)</f>
        <v/>
      </c>
      <c r="N147" s="77" t="str">
        <f t="shared" si="23"/>
        <v/>
      </c>
    </row>
    <row r="148" spans="1:14" x14ac:dyDescent="0.3">
      <c r="A148" t="str">
        <f>IF(Sheet1!B216="","",IF(LEN(Sheet1!S216)=8,Sheet1!S216,""))</f>
        <v/>
      </c>
      <c r="B148" t="str">
        <f>IF(A148="","",Sheet1!T216)</f>
        <v/>
      </c>
      <c r="C148" t="str">
        <f t="shared" si="18"/>
        <v/>
      </c>
      <c r="D148" t="str">
        <f t="shared" si="19"/>
        <v/>
      </c>
      <c r="G148" t="str">
        <f>IF(A148="","",IF(Sheet1!$H$4&lt;&gt;11000207,IF(Sheet1!$H$4&lt;&gt;11000243,Sheet1!E216,""),""))</f>
        <v/>
      </c>
      <c r="H148" t="str">
        <f t="shared" si="20"/>
        <v/>
      </c>
      <c r="I148" t="str">
        <f>IF(A148="","",IF(Sheet1!$H$4=11000207,Sheet1!E216,IF(Sheet1!$H$4=11000243,Sheet1!E216,"")))</f>
        <v/>
      </c>
      <c r="J148" t="str">
        <f t="shared" si="21"/>
        <v/>
      </c>
      <c r="K148" s="77" t="str">
        <f>IF(A148="","",Sheet1!B216)</f>
        <v/>
      </c>
      <c r="L148" s="77" t="str">
        <f t="shared" si="22"/>
        <v/>
      </c>
      <c r="M148" t="str">
        <f>IF(A148="","",Sheet1!H$4)</f>
        <v/>
      </c>
      <c r="N148" s="77" t="str">
        <f t="shared" si="23"/>
        <v/>
      </c>
    </row>
    <row r="149" spans="1:14" x14ac:dyDescent="0.3">
      <c r="A149" t="str">
        <f>IF(Sheet1!B217="","",IF(LEN(Sheet1!S217)=8,Sheet1!S217,""))</f>
        <v/>
      </c>
      <c r="B149" t="str">
        <f>IF(A149="","",Sheet1!T217)</f>
        <v/>
      </c>
      <c r="C149" t="str">
        <f t="shared" si="18"/>
        <v/>
      </c>
      <c r="D149" t="str">
        <f t="shared" si="19"/>
        <v/>
      </c>
      <c r="G149" t="str">
        <f>IF(A149="","",IF(Sheet1!$H$4&lt;&gt;11000207,IF(Sheet1!$H$4&lt;&gt;11000243,Sheet1!E217,""),""))</f>
        <v/>
      </c>
      <c r="H149" t="str">
        <f t="shared" si="20"/>
        <v/>
      </c>
      <c r="I149" t="str">
        <f>IF(A149="","",IF(Sheet1!$H$4=11000207,Sheet1!E217,IF(Sheet1!$H$4=11000243,Sheet1!E217,"")))</f>
        <v/>
      </c>
      <c r="J149" t="str">
        <f t="shared" si="21"/>
        <v/>
      </c>
      <c r="K149" s="77" t="str">
        <f>IF(A149="","",Sheet1!B217)</f>
        <v/>
      </c>
      <c r="L149" s="77" t="str">
        <f t="shared" si="22"/>
        <v/>
      </c>
      <c r="M149" t="str">
        <f>IF(A149="","",Sheet1!H$4)</f>
        <v/>
      </c>
      <c r="N149" s="77" t="str">
        <f t="shared" si="23"/>
        <v/>
      </c>
    </row>
    <row r="150" spans="1:14" x14ac:dyDescent="0.3">
      <c r="A150" t="str">
        <f>IF(Sheet1!B218="","",IF(LEN(Sheet1!S218)=8,Sheet1!S218,""))</f>
        <v/>
      </c>
      <c r="B150" t="str">
        <f>IF(A150="","",Sheet1!T218)</f>
        <v/>
      </c>
      <c r="C150" t="str">
        <f t="shared" si="18"/>
        <v/>
      </c>
      <c r="D150" t="str">
        <f t="shared" si="19"/>
        <v/>
      </c>
      <c r="G150" t="str">
        <f>IF(A150="","",IF(Sheet1!$H$4&lt;&gt;11000207,IF(Sheet1!$H$4&lt;&gt;11000243,Sheet1!E218,""),""))</f>
        <v/>
      </c>
      <c r="H150" t="str">
        <f t="shared" si="20"/>
        <v/>
      </c>
      <c r="I150" t="str">
        <f>IF(A150="","",IF(Sheet1!$H$4=11000207,Sheet1!E218,IF(Sheet1!$H$4=11000243,Sheet1!E218,"")))</f>
        <v/>
      </c>
      <c r="J150" t="str">
        <f t="shared" si="21"/>
        <v/>
      </c>
      <c r="K150" s="77" t="str">
        <f>IF(A150="","",Sheet1!B218)</f>
        <v/>
      </c>
      <c r="L150" s="77" t="str">
        <f t="shared" si="22"/>
        <v/>
      </c>
      <c r="M150" t="str">
        <f>IF(A150="","",Sheet1!H$4)</f>
        <v/>
      </c>
      <c r="N150" s="77" t="str">
        <f t="shared" si="23"/>
        <v/>
      </c>
    </row>
    <row r="151" spans="1:14" x14ac:dyDescent="0.3">
      <c r="A151" t="str">
        <f>IF(Sheet1!B219="","",IF(LEN(Sheet1!S219)=8,Sheet1!S219,""))</f>
        <v/>
      </c>
      <c r="B151" t="str">
        <f>IF(A151="","",Sheet1!T219)</f>
        <v/>
      </c>
      <c r="C151" t="str">
        <f t="shared" si="18"/>
        <v/>
      </c>
      <c r="D151" t="str">
        <f t="shared" si="19"/>
        <v/>
      </c>
      <c r="G151" t="str">
        <f>IF(A151="","",IF(Sheet1!$H$4&lt;&gt;11000207,IF(Sheet1!$H$4&lt;&gt;11000243,Sheet1!E219,""),""))</f>
        <v/>
      </c>
      <c r="H151" t="str">
        <f t="shared" si="20"/>
        <v/>
      </c>
      <c r="I151" t="str">
        <f>IF(A151="","",IF(Sheet1!$H$4=11000207,Sheet1!E219,IF(Sheet1!$H$4=11000243,Sheet1!E219,"")))</f>
        <v/>
      </c>
      <c r="J151" t="str">
        <f t="shared" si="21"/>
        <v/>
      </c>
      <c r="K151" s="77" t="str">
        <f>IF(A151="","",Sheet1!B219)</f>
        <v/>
      </c>
      <c r="L151" s="77" t="str">
        <f t="shared" si="22"/>
        <v/>
      </c>
      <c r="M151" t="str">
        <f>IF(A151="","",Sheet1!H$4)</f>
        <v/>
      </c>
      <c r="N151" s="77" t="str">
        <f t="shared" si="23"/>
        <v/>
      </c>
    </row>
    <row r="152" spans="1:14" x14ac:dyDescent="0.3">
      <c r="A152" t="str">
        <f>IF(Sheet1!B220="","",IF(LEN(Sheet1!S220)=8,Sheet1!S220,""))</f>
        <v/>
      </c>
      <c r="B152" t="str">
        <f>IF(A152="","",Sheet1!T220)</f>
        <v/>
      </c>
      <c r="C152" t="str">
        <f t="shared" si="18"/>
        <v/>
      </c>
      <c r="D152" t="str">
        <f t="shared" si="19"/>
        <v/>
      </c>
      <c r="G152" t="str">
        <f>IF(A152="","",IF(Sheet1!$H$4&lt;&gt;11000207,IF(Sheet1!$H$4&lt;&gt;11000243,Sheet1!E220,""),""))</f>
        <v/>
      </c>
      <c r="H152" t="str">
        <f t="shared" si="20"/>
        <v/>
      </c>
      <c r="I152" t="str">
        <f>IF(A152="","",IF(Sheet1!$H$4=11000207,Sheet1!E220,IF(Sheet1!$H$4=11000243,Sheet1!E220,"")))</f>
        <v/>
      </c>
      <c r="J152" t="str">
        <f t="shared" si="21"/>
        <v/>
      </c>
      <c r="K152" s="77" t="str">
        <f>IF(A152="","",Sheet1!B220)</f>
        <v/>
      </c>
      <c r="L152" s="77" t="str">
        <f t="shared" si="22"/>
        <v/>
      </c>
      <c r="M152" t="str">
        <f>IF(A152="","",Sheet1!H$4)</f>
        <v/>
      </c>
      <c r="N152" s="77" t="str">
        <f t="shared" si="23"/>
        <v/>
      </c>
    </row>
    <row r="153" spans="1:14" x14ac:dyDescent="0.3">
      <c r="A153" t="str">
        <f>IF(Sheet1!B221="","",IF(LEN(Sheet1!S221)=8,Sheet1!S221,""))</f>
        <v/>
      </c>
      <c r="B153" t="str">
        <f>IF(A153="","",Sheet1!T221)</f>
        <v/>
      </c>
      <c r="C153" t="str">
        <f t="shared" si="18"/>
        <v/>
      </c>
      <c r="D153" t="str">
        <f t="shared" si="19"/>
        <v/>
      </c>
      <c r="G153" t="str">
        <f>IF(A153="","",IF(Sheet1!$H$4&lt;&gt;11000207,IF(Sheet1!$H$4&lt;&gt;11000243,Sheet1!E221,""),""))</f>
        <v/>
      </c>
      <c r="H153" t="str">
        <f t="shared" si="20"/>
        <v/>
      </c>
      <c r="I153" t="str">
        <f>IF(A153="","",IF(Sheet1!$H$4=11000207,Sheet1!E221,IF(Sheet1!$H$4=11000243,Sheet1!E221,"")))</f>
        <v/>
      </c>
      <c r="J153" t="str">
        <f t="shared" si="21"/>
        <v/>
      </c>
      <c r="K153" s="77" t="str">
        <f>IF(A153="","",Sheet1!B221)</f>
        <v/>
      </c>
      <c r="L153" s="77" t="str">
        <f t="shared" si="22"/>
        <v/>
      </c>
      <c r="M153" t="str">
        <f>IF(A153="","",Sheet1!H$4)</f>
        <v/>
      </c>
      <c r="N153" s="77" t="str">
        <f t="shared" si="23"/>
        <v/>
      </c>
    </row>
    <row r="154" spans="1:14" x14ac:dyDescent="0.3">
      <c r="A154" t="str">
        <f>IF(Sheet1!B222="","",IF(LEN(Sheet1!S222)=8,Sheet1!S222,""))</f>
        <v/>
      </c>
      <c r="B154" t="str">
        <f>IF(A154="","",Sheet1!T222)</f>
        <v/>
      </c>
      <c r="C154" t="str">
        <f t="shared" si="18"/>
        <v/>
      </c>
      <c r="D154" t="str">
        <f t="shared" si="19"/>
        <v/>
      </c>
      <c r="G154" t="str">
        <f>IF(A154="","",IF(Sheet1!$H$4&lt;&gt;11000207,IF(Sheet1!$H$4&lt;&gt;11000243,Sheet1!E222,""),""))</f>
        <v/>
      </c>
      <c r="H154" t="str">
        <f t="shared" si="20"/>
        <v/>
      </c>
      <c r="I154" t="str">
        <f>IF(A154="","",IF(Sheet1!$H$4=11000207,Sheet1!E222,IF(Sheet1!$H$4=11000243,Sheet1!E222,"")))</f>
        <v/>
      </c>
      <c r="J154" t="str">
        <f t="shared" si="21"/>
        <v/>
      </c>
      <c r="K154" s="77" t="str">
        <f>IF(A154="","",Sheet1!B222)</f>
        <v/>
      </c>
      <c r="L154" s="77" t="str">
        <f t="shared" si="22"/>
        <v/>
      </c>
      <c r="M154" t="str">
        <f>IF(A154="","",Sheet1!H$4)</f>
        <v/>
      </c>
      <c r="N154" s="77" t="str">
        <f t="shared" si="23"/>
        <v/>
      </c>
    </row>
    <row r="155" spans="1:14" x14ac:dyDescent="0.3">
      <c r="A155" t="str">
        <f>IF(Sheet1!B223="","",IF(LEN(Sheet1!S223)=8,Sheet1!S223,""))</f>
        <v/>
      </c>
      <c r="B155" t="str">
        <f>IF(A155="","",Sheet1!T223)</f>
        <v/>
      </c>
      <c r="C155" t="str">
        <f t="shared" si="18"/>
        <v/>
      </c>
      <c r="D155" t="str">
        <f t="shared" si="19"/>
        <v/>
      </c>
      <c r="G155" t="str">
        <f>IF(A155="","",IF(Sheet1!$H$4&lt;&gt;11000207,IF(Sheet1!$H$4&lt;&gt;11000243,Sheet1!E223,""),""))</f>
        <v/>
      </c>
      <c r="H155" t="str">
        <f t="shared" si="20"/>
        <v/>
      </c>
      <c r="I155" t="str">
        <f>IF(A155="","",IF(Sheet1!$H$4=11000207,Sheet1!E223,IF(Sheet1!$H$4=11000243,Sheet1!E223,"")))</f>
        <v/>
      </c>
      <c r="J155" t="str">
        <f t="shared" si="21"/>
        <v/>
      </c>
      <c r="K155" s="77" t="str">
        <f>IF(A155="","",Sheet1!B223)</f>
        <v/>
      </c>
      <c r="L155" s="77" t="str">
        <f t="shared" si="22"/>
        <v/>
      </c>
      <c r="M155" t="str">
        <f>IF(A155="","",Sheet1!H$4)</f>
        <v/>
      </c>
      <c r="N155" s="77" t="str">
        <f t="shared" si="23"/>
        <v/>
      </c>
    </row>
    <row r="156" spans="1:14" x14ac:dyDescent="0.3">
      <c r="A156" t="str">
        <f>IF(Sheet1!B224="","",IF(LEN(Sheet1!S224)=8,Sheet1!S224,""))</f>
        <v/>
      </c>
      <c r="B156" t="str">
        <f>IF(A156="","",Sheet1!T224)</f>
        <v/>
      </c>
      <c r="C156" t="str">
        <f t="shared" si="18"/>
        <v/>
      </c>
      <c r="D156" t="str">
        <f t="shared" si="19"/>
        <v/>
      </c>
      <c r="G156" t="str">
        <f>IF(A156="","",IF(Sheet1!$H$4&lt;&gt;11000207,IF(Sheet1!$H$4&lt;&gt;11000243,Sheet1!E224,""),""))</f>
        <v/>
      </c>
      <c r="H156" t="str">
        <f t="shared" si="20"/>
        <v/>
      </c>
      <c r="I156" t="str">
        <f>IF(A156="","",IF(Sheet1!$H$4=11000207,Sheet1!E224,IF(Sheet1!$H$4=11000243,Sheet1!E224,"")))</f>
        <v/>
      </c>
      <c r="J156" t="str">
        <f t="shared" si="21"/>
        <v/>
      </c>
      <c r="K156" s="77" t="str">
        <f>IF(A156="","",Sheet1!B224)</f>
        <v/>
      </c>
      <c r="L156" s="77" t="str">
        <f t="shared" si="22"/>
        <v/>
      </c>
      <c r="M156" t="str">
        <f>IF(A156="","",Sheet1!H$4)</f>
        <v/>
      </c>
      <c r="N156" s="77" t="str">
        <f t="shared" si="23"/>
        <v/>
      </c>
    </row>
    <row r="157" spans="1:14" x14ac:dyDescent="0.3">
      <c r="A157" t="str">
        <f>IF(Sheet1!B225="","",IF(LEN(Sheet1!S225)=8,Sheet1!S225,""))</f>
        <v/>
      </c>
      <c r="B157" t="str">
        <f>IF(A157="","",Sheet1!T225)</f>
        <v/>
      </c>
      <c r="C157" t="str">
        <f t="shared" si="18"/>
        <v/>
      </c>
      <c r="D157" t="str">
        <f t="shared" si="19"/>
        <v/>
      </c>
      <c r="G157" t="str">
        <f>IF(A157="","",IF(Sheet1!$H$4&lt;&gt;11000207,IF(Sheet1!$H$4&lt;&gt;11000243,Sheet1!E225,""),""))</f>
        <v/>
      </c>
      <c r="H157" t="str">
        <f t="shared" si="20"/>
        <v/>
      </c>
      <c r="I157" t="str">
        <f>IF(A157="","",IF(Sheet1!$H$4=11000207,Sheet1!E225,IF(Sheet1!$H$4=11000243,Sheet1!E225,"")))</f>
        <v/>
      </c>
      <c r="J157" t="str">
        <f t="shared" si="21"/>
        <v/>
      </c>
      <c r="K157" s="77" t="str">
        <f>IF(A157="","",Sheet1!B225)</f>
        <v/>
      </c>
      <c r="L157" s="77" t="str">
        <f t="shared" si="22"/>
        <v/>
      </c>
      <c r="M157" t="str">
        <f>IF(A157="","",Sheet1!H$4)</f>
        <v/>
      </c>
      <c r="N157" s="77" t="str">
        <f t="shared" si="23"/>
        <v/>
      </c>
    </row>
    <row r="158" spans="1:14" x14ac:dyDescent="0.3">
      <c r="A158" t="str">
        <f>IF(Sheet1!B226="","",IF(LEN(Sheet1!S226)=8,Sheet1!S226,""))</f>
        <v/>
      </c>
      <c r="B158" t="str">
        <f>IF(A158="","",Sheet1!T226)</f>
        <v/>
      </c>
      <c r="C158" t="str">
        <f t="shared" si="18"/>
        <v/>
      </c>
      <c r="D158" t="str">
        <f t="shared" si="19"/>
        <v/>
      </c>
      <c r="G158" t="str">
        <f>IF(A158="","",IF(Sheet1!$H$4&lt;&gt;11000207,IF(Sheet1!$H$4&lt;&gt;11000243,Sheet1!E226,""),""))</f>
        <v/>
      </c>
      <c r="H158" t="str">
        <f t="shared" si="20"/>
        <v/>
      </c>
      <c r="I158" t="str">
        <f>IF(A158="","",IF(Sheet1!$H$4=11000207,Sheet1!E226,IF(Sheet1!$H$4=11000243,Sheet1!E226,"")))</f>
        <v/>
      </c>
      <c r="J158" t="str">
        <f t="shared" si="21"/>
        <v/>
      </c>
      <c r="K158" s="77" t="str">
        <f>IF(A158="","",Sheet1!B226)</f>
        <v/>
      </c>
      <c r="L158" s="77" t="str">
        <f t="shared" si="22"/>
        <v/>
      </c>
      <c r="M158" t="str">
        <f>IF(A158="","",Sheet1!H$4)</f>
        <v/>
      </c>
      <c r="N158" s="77" t="str">
        <f t="shared" si="23"/>
        <v/>
      </c>
    </row>
    <row r="159" spans="1:14" x14ac:dyDescent="0.3">
      <c r="A159" t="str">
        <f>IF(Sheet1!B227="","",IF(LEN(Sheet1!S227)=8,Sheet1!S227,""))</f>
        <v/>
      </c>
      <c r="B159" t="str">
        <f>IF(A159="","",Sheet1!T227)</f>
        <v/>
      </c>
      <c r="C159" t="str">
        <f t="shared" si="18"/>
        <v/>
      </c>
      <c r="D159" t="str">
        <f t="shared" si="19"/>
        <v/>
      </c>
      <c r="G159" t="str">
        <f>IF(A159="","",IF(Sheet1!$H$4&lt;&gt;11000207,IF(Sheet1!$H$4&lt;&gt;11000243,Sheet1!E227,""),""))</f>
        <v/>
      </c>
      <c r="H159" t="str">
        <f t="shared" si="20"/>
        <v/>
      </c>
      <c r="I159" t="str">
        <f>IF(A159="","",IF(Sheet1!$H$4=11000207,Sheet1!E227,IF(Sheet1!$H$4=11000243,Sheet1!E227,"")))</f>
        <v/>
      </c>
      <c r="J159" t="str">
        <f t="shared" si="21"/>
        <v/>
      </c>
      <c r="K159" s="77" t="str">
        <f>IF(A159="","",Sheet1!B227)</f>
        <v/>
      </c>
      <c r="L159" s="77" t="str">
        <f t="shared" si="22"/>
        <v/>
      </c>
      <c r="M159" t="str">
        <f>IF(A159="","",Sheet1!H$4)</f>
        <v/>
      </c>
      <c r="N159" s="77" t="str">
        <f t="shared" si="23"/>
        <v/>
      </c>
    </row>
    <row r="160" spans="1:14" x14ac:dyDescent="0.3">
      <c r="A160" t="str">
        <f>IF(Sheet1!B228="","",IF(LEN(Sheet1!S228)=8,Sheet1!S228,""))</f>
        <v/>
      </c>
      <c r="B160" t="str">
        <f>IF(A160="","",Sheet1!T228)</f>
        <v/>
      </c>
      <c r="C160" t="str">
        <f t="shared" si="18"/>
        <v/>
      </c>
      <c r="D160" t="str">
        <f t="shared" si="19"/>
        <v/>
      </c>
      <c r="G160" t="str">
        <f>IF(A160="","",IF(Sheet1!$H$4&lt;&gt;11000207,IF(Sheet1!$H$4&lt;&gt;11000243,Sheet1!E228,""),""))</f>
        <v/>
      </c>
      <c r="H160" t="str">
        <f t="shared" si="20"/>
        <v/>
      </c>
      <c r="I160" t="str">
        <f>IF(A160="","",IF(Sheet1!$H$4=11000207,Sheet1!E228,IF(Sheet1!$H$4=11000243,Sheet1!E228,"")))</f>
        <v/>
      </c>
      <c r="J160" t="str">
        <f t="shared" si="21"/>
        <v/>
      </c>
      <c r="K160" s="77" t="str">
        <f>IF(A160="","",Sheet1!B228)</f>
        <v/>
      </c>
      <c r="L160" s="77" t="str">
        <f t="shared" si="22"/>
        <v/>
      </c>
      <c r="M160" t="str">
        <f>IF(A160="","",Sheet1!H$4)</f>
        <v/>
      </c>
      <c r="N160" s="77" t="str">
        <f t="shared" si="23"/>
        <v/>
      </c>
    </row>
    <row r="161" spans="1:14" x14ac:dyDescent="0.3">
      <c r="A161" t="str">
        <f>IF(Sheet1!B229="","",IF(LEN(Sheet1!S229)=8,Sheet1!S229,""))</f>
        <v/>
      </c>
      <c r="B161" t="str">
        <f>IF(A161="","",Sheet1!T229)</f>
        <v/>
      </c>
      <c r="C161" t="str">
        <f t="shared" si="18"/>
        <v/>
      </c>
      <c r="D161" t="str">
        <f t="shared" si="19"/>
        <v/>
      </c>
      <c r="G161" t="str">
        <f>IF(A161="","",IF(Sheet1!$H$4&lt;&gt;11000207,IF(Sheet1!$H$4&lt;&gt;11000243,Sheet1!E229,""),""))</f>
        <v/>
      </c>
      <c r="H161" t="str">
        <f t="shared" si="20"/>
        <v/>
      </c>
      <c r="I161" t="str">
        <f>IF(A161="","",IF(Sheet1!$H$4=11000207,Sheet1!E229,IF(Sheet1!$H$4=11000243,Sheet1!E229,"")))</f>
        <v/>
      </c>
      <c r="J161" t="str">
        <f t="shared" si="21"/>
        <v/>
      </c>
      <c r="K161" s="77" t="str">
        <f>IF(A161="","",Sheet1!B229)</f>
        <v/>
      </c>
      <c r="L161" s="77" t="str">
        <f t="shared" si="22"/>
        <v/>
      </c>
      <c r="M161" t="str">
        <f>IF(A161="","",Sheet1!H$4)</f>
        <v/>
      </c>
      <c r="N161" s="77" t="str">
        <f t="shared" si="23"/>
        <v/>
      </c>
    </row>
    <row r="162" spans="1:14" x14ac:dyDescent="0.3">
      <c r="A162" t="str">
        <f>IF(Sheet1!B245="","",IF(LEN(Sheet1!S245)=8,Sheet1!S245,""))</f>
        <v/>
      </c>
      <c r="B162" t="str">
        <f>IF(A162="","",Sheet1!T245)</f>
        <v/>
      </c>
      <c r="C162" t="str">
        <f t="shared" si="18"/>
        <v/>
      </c>
      <c r="D162" t="str">
        <f t="shared" si="19"/>
        <v/>
      </c>
      <c r="G162" t="str">
        <f>IF(A162="","",IF(Sheet1!$H$4&lt;&gt;11000207,IF(Sheet1!$H$4&lt;&gt;11000243,Sheet1!E245,""),""))</f>
        <v/>
      </c>
      <c r="H162" t="str">
        <f t="shared" si="20"/>
        <v/>
      </c>
      <c r="I162" t="str">
        <f>IF(A162="","",IF(Sheet1!$H$4=11000207,Sheet1!E245,IF(Sheet1!$H$4=11000243,Sheet1!E245,"")))</f>
        <v/>
      </c>
      <c r="J162" t="str">
        <f t="shared" si="21"/>
        <v/>
      </c>
      <c r="K162" s="77" t="str">
        <f>IF(A162="","",Sheet1!B245)</f>
        <v/>
      </c>
      <c r="L162" s="77" t="str">
        <f t="shared" si="22"/>
        <v/>
      </c>
      <c r="M162" t="str">
        <f>IF(A162="","",Sheet1!H$4)</f>
        <v/>
      </c>
      <c r="N162" s="77" t="str">
        <f t="shared" si="23"/>
        <v/>
      </c>
    </row>
    <row r="163" spans="1:14" x14ac:dyDescent="0.3">
      <c r="A163" t="str">
        <f>IF(Sheet1!B246="","",IF(LEN(Sheet1!S246)=8,Sheet1!S246,""))</f>
        <v/>
      </c>
      <c r="B163" t="str">
        <f>IF(A163="","",Sheet1!T246)</f>
        <v/>
      </c>
      <c r="C163" t="str">
        <f t="shared" si="18"/>
        <v/>
      </c>
      <c r="D163" t="str">
        <f t="shared" si="19"/>
        <v/>
      </c>
      <c r="G163" t="str">
        <f>IF(A163="","",IF(Sheet1!$H$4&lt;&gt;11000207,IF(Sheet1!$H$4&lt;&gt;11000243,Sheet1!E246,""),""))</f>
        <v/>
      </c>
      <c r="H163" t="str">
        <f t="shared" si="20"/>
        <v/>
      </c>
      <c r="I163" t="str">
        <f>IF(A163="","",IF(Sheet1!$H$4=11000207,Sheet1!E246,IF(Sheet1!$H$4=11000243,Sheet1!E246,"")))</f>
        <v/>
      </c>
      <c r="J163" t="str">
        <f t="shared" si="21"/>
        <v/>
      </c>
      <c r="K163" s="77" t="str">
        <f>IF(A163="","",Sheet1!B246)</f>
        <v/>
      </c>
      <c r="L163" s="77" t="str">
        <f t="shared" si="22"/>
        <v/>
      </c>
      <c r="M163" t="str">
        <f>IF(A163="","",Sheet1!H$4)</f>
        <v/>
      </c>
      <c r="N163" s="77" t="str">
        <f t="shared" si="23"/>
        <v/>
      </c>
    </row>
    <row r="164" spans="1:14" x14ac:dyDescent="0.3">
      <c r="A164" t="str">
        <f>IF(Sheet1!B247="","",IF(LEN(Sheet1!S247)=8,Sheet1!S247,""))</f>
        <v/>
      </c>
      <c r="B164" t="str">
        <f>IF(A164="","",Sheet1!T247)</f>
        <v/>
      </c>
      <c r="C164" t="str">
        <f t="shared" si="18"/>
        <v/>
      </c>
      <c r="D164" t="str">
        <f t="shared" si="19"/>
        <v/>
      </c>
      <c r="G164" t="str">
        <f>IF(A164="","",IF(Sheet1!$H$4&lt;&gt;11000207,IF(Sheet1!$H$4&lt;&gt;11000243,Sheet1!E247,""),""))</f>
        <v/>
      </c>
      <c r="H164" t="str">
        <f t="shared" si="20"/>
        <v/>
      </c>
      <c r="I164" t="str">
        <f>IF(A164="","",IF(Sheet1!$H$4=11000207,Sheet1!E247,IF(Sheet1!$H$4=11000243,Sheet1!E247,"")))</f>
        <v/>
      </c>
      <c r="J164" t="str">
        <f t="shared" si="21"/>
        <v/>
      </c>
      <c r="K164" s="77" t="str">
        <f>IF(A164="","",Sheet1!B247)</f>
        <v/>
      </c>
      <c r="L164" s="77" t="str">
        <f t="shared" si="22"/>
        <v/>
      </c>
      <c r="M164" t="str">
        <f>IF(A164="","",Sheet1!H$4)</f>
        <v/>
      </c>
      <c r="N164" s="77" t="str">
        <f t="shared" si="23"/>
        <v/>
      </c>
    </row>
    <row r="165" spans="1:14" x14ac:dyDescent="0.3">
      <c r="A165" t="str">
        <f>IF(Sheet1!B248="","",IF(LEN(Sheet1!S248)=8,Sheet1!S248,""))</f>
        <v/>
      </c>
      <c r="B165" t="str">
        <f>IF(A165="","",Sheet1!T248)</f>
        <v/>
      </c>
      <c r="C165" t="str">
        <f t="shared" si="18"/>
        <v/>
      </c>
      <c r="D165" t="str">
        <f t="shared" si="19"/>
        <v/>
      </c>
      <c r="G165" t="str">
        <f>IF(A165="","",IF(Sheet1!$H$4&lt;&gt;11000207,IF(Sheet1!$H$4&lt;&gt;11000243,Sheet1!E248,""),""))</f>
        <v/>
      </c>
      <c r="H165" t="str">
        <f t="shared" si="20"/>
        <v/>
      </c>
      <c r="I165" t="str">
        <f>IF(A165="","",IF(Sheet1!$H$4=11000207,Sheet1!E248,IF(Sheet1!$H$4=11000243,Sheet1!E248,"")))</f>
        <v/>
      </c>
      <c r="J165" t="str">
        <f t="shared" si="21"/>
        <v/>
      </c>
      <c r="K165" s="77" t="str">
        <f>IF(A165="","",Sheet1!B248)</f>
        <v/>
      </c>
      <c r="L165" s="77" t="str">
        <f t="shared" si="22"/>
        <v/>
      </c>
      <c r="M165" t="str">
        <f>IF(A165="","",Sheet1!H$4)</f>
        <v/>
      </c>
      <c r="N165" s="77" t="str">
        <f t="shared" si="23"/>
        <v/>
      </c>
    </row>
    <row r="166" spans="1:14" x14ac:dyDescent="0.3">
      <c r="A166" t="str">
        <f>IF(Sheet1!B249="","",IF(LEN(Sheet1!S249)=8,Sheet1!S249,""))</f>
        <v/>
      </c>
      <c r="B166" t="str">
        <f>IF(A166="","",Sheet1!T249)</f>
        <v/>
      </c>
      <c r="C166" t="str">
        <f t="shared" si="18"/>
        <v/>
      </c>
      <c r="D166" t="str">
        <f t="shared" si="19"/>
        <v/>
      </c>
      <c r="G166" t="str">
        <f>IF(A166="","",IF(Sheet1!$H$4&lt;&gt;11000207,IF(Sheet1!$H$4&lt;&gt;11000243,Sheet1!E249,""),""))</f>
        <v/>
      </c>
      <c r="H166" t="str">
        <f t="shared" si="20"/>
        <v/>
      </c>
      <c r="I166" t="str">
        <f>IF(A166="","",IF(Sheet1!$H$4=11000207,Sheet1!E249,IF(Sheet1!$H$4=11000243,Sheet1!E249,"")))</f>
        <v/>
      </c>
      <c r="J166" t="str">
        <f t="shared" si="21"/>
        <v/>
      </c>
      <c r="K166" s="77" t="str">
        <f>IF(A166="","",Sheet1!B249)</f>
        <v/>
      </c>
      <c r="L166" s="77" t="str">
        <f t="shared" si="22"/>
        <v/>
      </c>
      <c r="M166" t="str">
        <f>IF(A166="","",Sheet1!H$4)</f>
        <v/>
      </c>
      <c r="N166" s="77" t="str">
        <f t="shared" si="23"/>
        <v/>
      </c>
    </row>
    <row r="167" spans="1:14" x14ac:dyDescent="0.3">
      <c r="A167" t="str">
        <f>IF(Sheet1!B250="","",IF(LEN(Sheet1!S250)=8,Sheet1!S250,""))</f>
        <v/>
      </c>
      <c r="B167" t="str">
        <f>IF(A167="","",Sheet1!T250)</f>
        <v/>
      </c>
      <c r="C167" t="str">
        <f t="shared" si="18"/>
        <v/>
      </c>
      <c r="D167" t="str">
        <f t="shared" si="19"/>
        <v/>
      </c>
      <c r="G167" t="str">
        <f>IF(A167="","",IF(Sheet1!$H$4&lt;&gt;11000207,IF(Sheet1!$H$4&lt;&gt;11000243,Sheet1!E250,""),""))</f>
        <v/>
      </c>
      <c r="H167" t="str">
        <f t="shared" si="20"/>
        <v/>
      </c>
      <c r="I167" t="str">
        <f>IF(A167="","",IF(Sheet1!$H$4=11000207,Sheet1!E250,IF(Sheet1!$H$4=11000243,Sheet1!E250,"")))</f>
        <v/>
      </c>
      <c r="J167" t="str">
        <f t="shared" si="21"/>
        <v/>
      </c>
      <c r="K167" s="77" t="str">
        <f>IF(A167="","",Sheet1!B250)</f>
        <v/>
      </c>
      <c r="L167" s="77" t="str">
        <f t="shared" si="22"/>
        <v/>
      </c>
      <c r="M167" t="str">
        <f>IF(A167="","",Sheet1!H$4)</f>
        <v/>
      </c>
      <c r="N167" s="77" t="str">
        <f t="shared" si="23"/>
        <v/>
      </c>
    </row>
    <row r="168" spans="1:14" x14ac:dyDescent="0.3">
      <c r="A168" t="str">
        <f>IF(Sheet1!B251="","",IF(LEN(Sheet1!S251)=8,Sheet1!S251,""))</f>
        <v/>
      </c>
      <c r="B168" t="str">
        <f>IF(A168="","",Sheet1!T251)</f>
        <v/>
      </c>
      <c r="C168" t="str">
        <f t="shared" si="18"/>
        <v/>
      </c>
      <c r="D168" t="str">
        <f t="shared" si="19"/>
        <v/>
      </c>
      <c r="G168" t="str">
        <f>IF(A168="","",IF(Sheet1!$H$4&lt;&gt;11000207,IF(Sheet1!$H$4&lt;&gt;11000243,Sheet1!E251,""),""))</f>
        <v/>
      </c>
      <c r="H168" t="str">
        <f t="shared" si="20"/>
        <v/>
      </c>
      <c r="I168" t="str">
        <f>IF(A168="","",IF(Sheet1!$H$4=11000207,Sheet1!E251,IF(Sheet1!$H$4=11000243,Sheet1!E251,"")))</f>
        <v/>
      </c>
      <c r="J168" t="str">
        <f t="shared" si="21"/>
        <v/>
      </c>
      <c r="K168" s="77" t="str">
        <f>IF(A168="","",Sheet1!B251)</f>
        <v/>
      </c>
      <c r="L168" s="77" t="str">
        <f t="shared" si="22"/>
        <v/>
      </c>
      <c r="M168" t="str">
        <f>IF(A168="","",Sheet1!H$4)</f>
        <v/>
      </c>
      <c r="N168" s="77" t="str">
        <f t="shared" si="23"/>
        <v/>
      </c>
    </row>
    <row r="169" spans="1:14" x14ac:dyDescent="0.3">
      <c r="A169" t="str">
        <f>IF(Sheet1!B252="","",IF(LEN(Sheet1!S252)=8,Sheet1!S252,""))</f>
        <v/>
      </c>
      <c r="B169" t="str">
        <f>IF(A169="","",Sheet1!T252)</f>
        <v/>
      </c>
      <c r="C169" t="str">
        <f t="shared" si="18"/>
        <v/>
      </c>
      <c r="D169" t="str">
        <f t="shared" si="19"/>
        <v/>
      </c>
      <c r="G169" t="str">
        <f>IF(A169="","",IF(Sheet1!$H$4&lt;&gt;11000207,IF(Sheet1!$H$4&lt;&gt;11000243,Sheet1!E252,""),""))</f>
        <v/>
      </c>
      <c r="H169" t="str">
        <f t="shared" si="20"/>
        <v/>
      </c>
      <c r="I169" t="str">
        <f>IF(A169="","",IF(Sheet1!$H$4=11000207,Sheet1!E252,IF(Sheet1!$H$4=11000243,Sheet1!E252,"")))</f>
        <v/>
      </c>
      <c r="J169" t="str">
        <f t="shared" si="21"/>
        <v/>
      </c>
      <c r="K169" s="77" t="str">
        <f>IF(A169="","",Sheet1!B252)</f>
        <v/>
      </c>
      <c r="L169" s="77" t="str">
        <f t="shared" si="22"/>
        <v/>
      </c>
      <c r="M169" t="str">
        <f>IF(A169="","",Sheet1!H$4)</f>
        <v/>
      </c>
      <c r="N169" s="77" t="str">
        <f t="shared" si="23"/>
        <v/>
      </c>
    </row>
    <row r="170" spans="1:14" x14ac:dyDescent="0.3">
      <c r="A170" t="str">
        <f>IF(Sheet1!B253="","",IF(LEN(Sheet1!S253)=8,Sheet1!S253,""))</f>
        <v/>
      </c>
      <c r="B170" t="str">
        <f>IF(A170="","",Sheet1!T253)</f>
        <v/>
      </c>
      <c r="C170" t="str">
        <f t="shared" si="18"/>
        <v/>
      </c>
      <c r="D170" t="str">
        <f t="shared" si="19"/>
        <v/>
      </c>
      <c r="G170" t="str">
        <f>IF(A170="","",IF(Sheet1!$H$4&lt;&gt;11000207,IF(Sheet1!$H$4&lt;&gt;11000243,Sheet1!E253,""),""))</f>
        <v/>
      </c>
      <c r="H170" t="str">
        <f t="shared" si="20"/>
        <v/>
      </c>
      <c r="I170" t="str">
        <f>IF(A170="","",IF(Sheet1!$H$4=11000207,Sheet1!E253,IF(Sheet1!$H$4=11000243,Sheet1!E253,"")))</f>
        <v/>
      </c>
      <c r="J170" t="str">
        <f t="shared" si="21"/>
        <v/>
      </c>
      <c r="K170" s="77" t="str">
        <f>IF(A170="","",Sheet1!B253)</f>
        <v/>
      </c>
      <c r="L170" s="77" t="str">
        <f t="shared" si="22"/>
        <v/>
      </c>
      <c r="M170" t="str">
        <f>IF(A170="","",Sheet1!H$4)</f>
        <v/>
      </c>
      <c r="N170" s="77" t="str">
        <f t="shared" si="23"/>
        <v/>
      </c>
    </row>
    <row r="171" spans="1:14" x14ac:dyDescent="0.3">
      <c r="A171" t="str">
        <f>IF(Sheet1!B254="","",IF(LEN(Sheet1!S254)=8,Sheet1!S254,""))</f>
        <v/>
      </c>
      <c r="B171" t="str">
        <f>IF(A171="","",Sheet1!T254)</f>
        <v/>
      </c>
      <c r="C171" t="str">
        <f t="shared" si="18"/>
        <v/>
      </c>
      <c r="D171" t="str">
        <f t="shared" si="19"/>
        <v/>
      </c>
      <c r="G171" t="str">
        <f>IF(A171="","",IF(Sheet1!$H$4&lt;&gt;11000207,IF(Sheet1!$H$4&lt;&gt;11000243,Sheet1!E254,""),""))</f>
        <v/>
      </c>
      <c r="H171" t="str">
        <f t="shared" si="20"/>
        <v/>
      </c>
      <c r="I171" t="str">
        <f>IF(A171="","",IF(Sheet1!$H$4=11000207,Sheet1!E254,IF(Sheet1!$H$4=11000243,Sheet1!E254,"")))</f>
        <v/>
      </c>
      <c r="J171" t="str">
        <f t="shared" si="21"/>
        <v/>
      </c>
      <c r="K171" s="77" t="str">
        <f>IF(A171="","",Sheet1!B254)</f>
        <v/>
      </c>
      <c r="L171" s="77" t="str">
        <f t="shared" si="22"/>
        <v/>
      </c>
      <c r="M171" t="str">
        <f>IF(A171="","",Sheet1!H$4)</f>
        <v/>
      </c>
      <c r="N171" s="77" t="str">
        <f t="shared" si="23"/>
        <v/>
      </c>
    </row>
    <row r="172" spans="1:14" x14ac:dyDescent="0.3">
      <c r="A172" t="str">
        <f>IF(Sheet1!B255="","",IF(LEN(Sheet1!S255)=8,Sheet1!S255,""))</f>
        <v/>
      </c>
      <c r="B172" t="str">
        <f>IF(A172="","",Sheet1!T255)</f>
        <v/>
      </c>
      <c r="C172" t="str">
        <f t="shared" si="18"/>
        <v/>
      </c>
      <c r="D172" t="str">
        <f t="shared" si="19"/>
        <v/>
      </c>
      <c r="G172" t="str">
        <f>IF(A172="","",IF(Sheet1!$H$4&lt;&gt;11000207,IF(Sheet1!$H$4&lt;&gt;11000243,Sheet1!E255,""),""))</f>
        <v/>
      </c>
      <c r="H172" t="str">
        <f t="shared" si="20"/>
        <v/>
      </c>
      <c r="I172" t="str">
        <f>IF(A172="","",IF(Sheet1!$H$4=11000207,Sheet1!E255,IF(Sheet1!$H$4=11000243,Sheet1!E255,"")))</f>
        <v/>
      </c>
      <c r="J172" t="str">
        <f t="shared" si="21"/>
        <v/>
      </c>
      <c r="K172" s="77" t="str">
        <f>IF(A172="","",Sheet1!B255)</f>
        <v/>
      </c>
      <c r="L172" s="77" t="str">
        <f t="shared" si="22"/>
        <v/>
      </c>
      <c r="M172" t="str">
        <f>IF(A172="","",Sheet1!H$4)</f>
        <v/>
      </c>
      <c r="N172" s="77" t="str">
        <f t="shared" si="23"/>
        <v/>
      </c>
    </row>
    <row r="173" spans="1:14" x14ac:dyDescent="0.3">
      <c r="A173" t="str">
        <f>IF(Sheet1!B256="","",IF(LEN(Sheet1!S256)=8,Sheet1!S256,""))</f>
        <v/>
      </c>
      <c r="B173" t="str">
        <f>IF(A173="","",Sheet1!T256)</f>
        <v/>
      </c>
      <c r="C173" t="str">
        <f t="shared" si="18"/>
        <v/>
      </c>
      <c r="D173" t="str">
        <f t="shared" si="19"/>
        <v/>
      </c>
      <c r="G173" t="str">
        <f>IF(A173="","",IF(Sheet1!$H$4&lt;&gt;11000207,IF(Sheet1!$H$4&lt;&gt;11000243,Sheet1!E256,""),""))</f>
        <v/>
      </c>
      <c r="H173" t="str">
        <f t="shared" si="20"/>
        <v/>
      </c>
      <c r="I173" t="str">
        <f>IF(A173="","",IF(Sheet1!$H$4=11000207,Sheet1!E256,IF(Sheet1!$H$4=11000243,Sheet1!E256,"")))</f>
        <v/>
      </c>
      <c r="J173" t="str">
        <f t="shared" si="21"/>
        <v/>
      </c>
      <c r="K173" s="77" t="str">
        <f>IF(A173="","",Sheet1!B256)</f>
        <v/>
      </c>
      <c r="L173" s="77" t="str">
        <f t="shared" si="22"/>
        <v/>
      </c>
      <c r="M173" t="str">
        <f>IF(A173="","",Sheet1!H$4)</f>
        <v/>
      </c>
      <c r="N173" s="77" t="str">
        <f t="shared" si="23"/>
        <v/>
      </c>
    </row>
    <row r="174" spans="1:14" x14ac:dyDescent="0.3">
      <c r="A174" t="str">
        <f>IF(Sheet1!B257="","",IF(LEN(Sheet1!S257)=8,Sheet1!S257,""))</f>
        <v/>
      </c>
      <c r="B174" t="str">
        <f>IF(A174="","",Sheet1!T257)</f>
        <v/>
      </c>
      <c r="C174" t="str">
        <f t="shared" si="18"/>
        <v/>
      </c>
      <c r="D174" t="str">
        <f t="shared" si="19"/>
        <v/>
      </c>
      <c r="G174" t="str">
        <f>IF(A174="","",IF(Sheet1!$H$4&lt;&gt;11000207,IF(Sheet1!$H$4&lt;&gt;11000243,Sheet1!E257,""),""))</f>
        <v/>
      </c>
      <c r="H174" t="str">
        <f t="shared" si="20"/>
        <v/>
      </c>
      <c r="I174" t="str">
        <f>IF(A174="","",IF(Sheet1!$H$4=11000207,Sheet1!E257,IF(Sheet1!$H$4=11000243,Sheet1!E257,"")))</f>
        <v/>
      </c>
      <c r="J174" t="str">
        <f t="shared" si="21"/>
        <v/>
      </c>
      <c r="K174" s="77" t="str">
        <f>IF(A174="","",Sheet1!B257)</f>
        <v/>
      </c>
      <c r="L174" s="77" t="str">
        <f t="shared" si="22"/>
        <v/>
      </c>
      <c r="M174" t="str">
        <f>IF(A174="","",Sheet1!H$4)</f>
        <v/>
      </c>
      <c r="N174" s="77" t="str">
        <f t="shared" si="23"/>
        <v/>
      </c>
    </row>
    <row r="175" spans="1:14" x14ac:dyDescent="0.3">
      <c r="A175" t="str">
        <f>IF(Sheet1!B258="","",IF(LEN(Sheet1!S258)=8,Sheet1!S258,""))</f>
        <v/>
      </c>
      <c r="B175" t="str">
        <f>IF(A175="","",Sheet1!T258)</f>
        <v/>
      </c>
      <c r="C175" t="str">
        <f t="shared" si="18"/>
        <v/>
      </c>
      <c r="D175" t="str">
        <f t="shared" si="19"/>
        <v/>
      </c>
      <c r="G175" t="str">
        <f>IF(A175="","",IF(Sheet1!$H$4&lt;&gt;11000207,IF(Sheet1!$H$4&lt;&gt;11000243,Sheet1!E258,""),""))</f>
        <v/>
      </c>
      <c r="H175" t="str">
        <f t="shared" si="20"/>
        <v/>
      </c>
      <c r="I175" t="str">
        <f>IF(A175="","",IF(Sheet1!$H$4=11000207,Sheet1!E258,IF(Sheet1!$H$4=11000243,Sheet1!E258,"")))</f>
        <v/>
      </c>
      <c r="J175" t="str">
        <f t="shared" si="21"/>
        <v/>
      </c>
      <c r="K175" s="77" t="str">
        <f>IF(A175="","",Sheet1!B258)</f>
        <v/>
      </c>
      <c r="L175" s="77" t="str">
        <f t="shared" si="22"/>
        <v/>
      </c>
      <c r="M175" t="str">
        <f>IF(A175="","",Sheet1!H$4)</f>
        <v/>
      </c>
      <c r="N175" s="77" t="str">
        <f t="shared" si="23"/>
        <v/>
      </c>
    </row>
    <row r="176" spans="1:14" x14ac:dyDescent="0.3">
      <c r="A176" t="str">
        <f>IF(Sheet1!B259="","",IF(LEN(Sheet1!S259)=8,Sheet1!S259,""))</f>
        <v/>
      </c>
      <c r="B176" t="str">
        <f>IF(A176="","",Sheet1!T259)</f>
        <v/>
      </c>
      <c r="C176" t="str">
        <f t="shared" si="18"/>
        <v/>
      </c>
      <c r="D176" t="str">
        <f t="shared" si="19"/>
        <v/>
      </c>
      <c r="G176" t="str">
        <f>IF(A176="","",IF(Sheet1!$H$4&lt;&gt;11000207,IF(Sheet1!$H$4&lt;&gt;11000243,Sheet1!E259,""),""))</f>
        <v/>
      </c>
      <c r="H176" t="str">
        <f t="shared" si="20"/>
        <v/>
      </c>
      <c r="I176" t="str">
        <f>IF(A176="","",IF(Sheet1!$H$4=11000207,Sheet1!E259,IF(Sheet1!$H$4=11000243,Sheet1!E259,"")))</f>
        <v/>
      </c>
      <c r="J176" t="str">
        <f t="shared" si="21"/>
        <v/>
      </c>
      <c r="K176" s="77" t="str">
        <f>IF(A176="","",Sheet1!B259)</f>
        <v/>
      </c>
      <c r="L176" s="77" t="str">
        <f t="shared" si="22"/>
        <v/>
      </c>
      <c r="M176" t="str">
        <f>IF(A176="","",Sheet1!H$4)</f>
        <v/>
      </c>
      <c r="N176" s="77" t="str">
        <f t="shared" si="23"/>
        <v/>
      </c>
    </row>
    <row r="177" spans="1:14" x14ac:dyDescent="0.3">
      <c r="A177" t="str">
        <f>IF(Sheet1!B260="","",IF(LEN(Sheet1!S260)=8,Sheet1!S260,""))</f>
        <v/>
      </c>
      <c r="B177" t="str">
        <f>IF(A177="","",Sheet1!T260)</f>
        <v/>
      </c>
      <c r="C177" t="str">
        <f t="shared" si="18"/>
        <v/>
      </c>
      <c r="D177" t="str">
        <f t="shared" si="19"/>
        <v/>
      </c>
      <c r="G177" t="str">
        <f>IF(A177="","",IF(Sheet1!$H$4&lt;&gt;11000207,IF(Sheet1!$H$4&lt;&gt;11000243,Sheet1!E260,""),""))</f>
        <v/>
      </c>
      <c r="H177" t="str">
        <f t="shared" si="20"/>
        <v/>
      </c>
      <c r="I177" t="str">
        <f>IF(A177="","",IF(Sheet1!$H$4=11000207,Sheet1!E260,IF(Sheet1!$H$4=11000243,Sheet1!E260,"")))</f>
        <v/>
      </c>
      <c r="J177" t="str">
        <f t="shared" si="21"/>
        <v/>
      </c>
      <c r="K177" s="77" t="str">
        <f>IF(A177="","",Sheet1!B260)</f>
        <v/>
      </c>
      <c r="L177" s="77" t="str">
        <f t="shared" si="22"/>
        <v/>
      </c>
      <c r="M177" t="str">
        <f>IF(A177="","",Sheet1!H$4)</f>
        <v/>
      </c>
      <c r="N177" s="77" t="str">
        <f t="shared" si="23"/>
        <v/>
      </c>
    </row>
    <row r="178" spans="1:14" x14ac:dyDescent="0.3">
      <c r="A178" t="str">
        <f>IF(Sheet1!B261="","",IF(LEN(Sheet1!S261)=8,Sheet1!S261,""))</f>
        <v/>
      </c>
      <c r="B178" t="str">
        <f>IF(A178="","",Sheet1!T261)</f>
        <v/>
      </c>
      <c r="C178" t="str">
        <f t="shared" si="18"/>
        <v/>
      </c>
      <c r="D178" t="str">
        <f t="shared" si="19"/>
        <v/>
      </c>
      <c r="G178" t="str">
        <f>IF(A178="","",IF(Sheet1!$H$4&lt;&gt;11000207,IF(Sheet1!$H$4&lt;&gt;11000243,Sheet1!E261,""),""))</f>
        <v/>
      </c>
      <c r="H178" t="str">
        <f t="shared" si="20"/>
        <v/>
      </c>
      <c r="I178" t="str">
        <f>IF(A178="","",IF(Sheet1!$H$4=11000207,Sheet1!E261,IF(Sheet1!$H$4=11000243,Sheet1!E261,"")))</f>
        <v/>
      </c>
      <c r="J178" t="str">
        <f t="shared" si="21"/>
        <v/>
      </c>
      <c r="K178" s="77" t="str">
        <f>IF(A178="","",Sheet1!B261)</f>
        <v/>
      </c>
      <c r="L178" s="77" t="str">
        <f t="shared" si="22"/>
        <v/>
      </c>
      <c r="M178" t="str">
        <f>IF(A178="","",Sheet1!H$4)</f>
        <v/>
      </c>
      <c r="N178" s="77" t="str">
        <f t="shared" si="23"/>
        <v/>
      </c>
    </row>
    <row r="179" spans="1:14" x14ac:dyDescent="0.3">
      <c r="A179" t="str">
        <f>IF(Sheet1!B262="","",IF(LEN(Sheet1!S262)=8,Sheet1!S262,""))</f>
        <v/>
      </c>
      <c r="B179" t="str">
        <f>IF(A179="","",Sheet1!T262)</f>
        <v/>
      </c>
      <c r="C179" t="str">
        <f t="shared" si="18"/>
        <v/>
      </c>
      <c r="D179" t="str">
        <f t="shared" si="19"/>
        <v/>
      </c>
      <c r="G179" t="str">
        <f>IF(A179="","",IF(Sheet1!$H$4&lt;&gt;11000207,IF(Sheet1!$H$4&lt;&gt;11000243,Sheet1!E262,""),""))</f>
        <v/>
      </c>
      <c r="H179" t="str">
        <f t="shared" si="20"/>
        <v/>
      </c>
      <c r="I179" t="str">
        <f>IF(A179="","",IF(Sheet1!$H$4=11000207,Sheet1!E262,IF(Sheet1!$H$4=11000243,Sheet1!E262,"")))</f>
        <v/>
      </c>
      <c r="J179" t="str">
        <f t="shared" si="21"/>
        <v/>
      </c>
      <c r="K179" s="77" t="str">
        <f>IF(A179="","",Sheet1!B262)</f>
        <v/>
      </c>
      <c r="L179" s="77" t="str">
        <f t="shared" si="22"/>
        <v/>
      </c>
      <c r="M179" t="str">
        <f>IF(A179="","",Sheet1!H$4)</f>
        <v/>
      </c>
      <c r="N179" s="77" t="str">
        <f t="shared" si="23"/>
        <v/>
      </c>
    </row>
    <row r="180" spans="1:14" x14ac:dyDescent="0.3">
      <c r="A180" t="str">
        <f>IF(Sheet1!B263="","",IF(LEN(Sheet1!S263)=8,Sheet1!S263,""))</f>
        <v/>
      </c>
      <c r="B180" t="str">
        <f>IF(A180="","",Sheet1!T263)</f>
        <v/>
      </c>
      <c r="C180" t="str">
        <f t="shared" si="18"/>
        <v/>
      </c>
      <c r="D180" t="str">
        <f t="shared" si="19"/>
        <v/>
      </c>
      <c r="G180" t="str">
        <f>IF(A180="","",IF(Sheet1!$H$4&lt;&gt;11000207,IF(Sheet1!$H$4&lt;&gt;11000243,Sheet1!E263,""),""))</f>
        <v/>
      </c>
      <c r="H180" t="str">
        <f t="shared" si="20"/>
        <v/>
      </c>
      <c r="I180" t="str">
        <f>IF(A180="","",IF(Sheet1!$H$4=11000207,Sheet1!E263,IF(Sheet1!$H$4=11000243,Sheet1!E263,"")))</f>
        <v/>
      </c>
      <c r="J180" t="str">
        <f t="shared" si="21"/>
        <v/>
      </c>
      <c r="K180" s="77" t="str">
        <f>IF(A180="","",Sheet1!B263)</f>
        <v/>
      </c>
      <c r="L180" s="77" t="str">
        <f t="shared" si="22"/>
        <v/>
      </c>
      <c r="M180" t="str">
        <f>IF(A180="","",Sheet1!H$4)</f>
        <v/>
      </c>
      <c r="N180" s="77" t="str">
        <f t="shared" si="23"/>
        <v/>
      </c>
    </row>
    <row r="181" spans="1:14" x14ac:dyDescent="0.3">
      <c r="A181" t="str">
        <f>IF(Sheet1!B264="","",IF(LEN(Sheet1!S264)=8,Sheet1!S264,""))</f>
        <v/>
      </c>
      <c r="B181" t="str">
        <f>IF(A181="","",Sheet1!T264)</f>
        <v/>
      </c>
      <c r="C181" t="str">
        <f t="shared" si="18"/>
        <v/>
      </c>
      <c r="D181" t="str">
        <f t="shared" si="19"/>
        <v/>
      </c>
      <c r="G181" t="str">
        <f>IF(A181="","",IF(Sheet1!$H$4&lt;&gt;11000207,IF(Sheet1!$H$4&lt;&gt;11000243,Sheet1!E264,""),""))</f>
        <v/>
      </c>
      <c r="H181" t="str">
        <f t="shared" si="20"/>
        <v/>
      </c>
      <c r="I181" t="str">
        <f>IF(A181="","",IF(Sheet1!$H$4=11000207,Sheet1!E264,IF(Sheet1!$H$4=11000243,Sheet1!E264,"")))</f>
        <v/>
      </c>
      <c r="J181" t="str">
        <f t="shared" si="21"/>
        <v/>
      </c>
      <c r="K181" s="77" t="str">
        <f>IF(A181="","",Sheet1!B264)</f>
        <v/>
      </c>
      <c r="L181" s="77" t="str">
        <f t="shared" si="22"/>
        <v/>
      </c>
      <c r="M181" t="str">
        <f>IF(A181="","",Sheet1!H$4)</f>
        <v/>
      </c>
      <c r="N181" s="77" t="str">
        <f t="shared" si="23"/>
        <v/>
      </c>
    </row>
    <row r="182" spans="1:14" x14ac:dyDescent="0.3">
      <c r="A182" t="str">
        <f>IF(Sheet1!B265="","",IF(LEN(Sheet1!S265)=8,Sheet1!S265,""))</f>
        <v/>
      </c>
      <c r="B182" t="str">
        <f>IF(A182="","",Sheet1!T265)</f>
        <v/>
      </c>
      <c r="C182" t="str">
        <f t="shared" si="18"/>
        <v/>
      </c>
      <c r="D182" t="str">
        <f t="shared" si="19"/>
        <v/>
      </c>
      <c r="G182" t="str">
        <f>IF(A182="","",IF(Sheet1!$H$4&lt;&gt;11000207,IF(Sheet1!$H$4&lt;&gt;11000243,Sheet1!E265,""),""))</f>
        <v/>
      </c>
      <c r="H182" t="str">
        <f t="shared" si="20"/>
        <v/>
      </c>
      <c r="I182" t="str">
        <f>IF(A182="","",IF(Sheet1!$H$4=11000207,Sheet1!E265,IF(Sheet1!$H$4=11000243,Sheet1!E265,"")))</f>
        <v/>
      </c>
      <c r="J182" t="str">
        <f t="shared" si="21"/>
        <v/>
      </c>
      <c r="K182" s="77" t="str">
        <f>IF(A182="","",Sheet1!B265)</f>
        <v/>
      </c>
      <c r="L182" s="77" t="str">
        <f t="shared" si="22"/>
        <v/>
      </c>
      <c r="M182" t="str">
        <f>IF(A182="","",Sheet1!H$4)</f>
        <v/>
      </c>
      <c r="N182" s="77" t="str">
        <f t="shared" si="23"/>
        <v/>
      </c>
    </row>
    <row r="183" spans="1:14" x14ac:dyDescent="0.3">
      <c r="A183" t="str">
        <f>IF(Sheet1!B266="","",IF(LEN(Sheet1!S266)=8,Sheet1!S266,""))</f>
        <v/>
      </c>
      <c r="B183" t="str">
        <f>IF(A183="","",Sheet1!T266)</f>
        <v/>
      </c>
      <c r="C183" t="str">
        <f t="shared" si="18"/>
        <v/>
      </c>
      <c r="D183" t="str">
        <f t="shared" si="19"/>
        <v/>
      </c>
      <c r="G183" t="str">
        <f>IF(A183="","",IF(Sheet1!$H$4&lt;&gt;11000207,IF(Sheet1!$H$4&lt;&gt;11000243,Sheet1!E266,""),""))</f>
        <v/>
      </c>
      <c r="H183" t="str">
        <f t="shared" si="20"/>
        <v/>
      </c>
      <c r="I183" t="str">
        <f>IF(A183="","",IF(Sheet1!$H$4=11000207,Sheet1!E266,IF(Sheet1!$H$4=11000243,Sheet1!E266,"")))</f>
        <v/>
      </c>
      <c r="J183" t="str">
        <f t="shared" si="21"/>
        <v/>
      </c>
      <c r="K183" s="77" t="str">
        <f>IF(A183="","",Sheet1!B266)</f>
        <v/>
      </c>
      <c r="L183" s="77" t="str">
        <f t="shared" si="22"/>
        <v/>
      </c>
      <c r="M183" t="str">
        <f>IF(A183="","",Sheet1!H$4)</f>
        <v/>
      </c>
      <c r="N183" s="77" t="str">
        <f t="shared" si="23"/>
        <v/>
      </c>
    </row>
    <row r="184" spans="1:14" x14ac:dyDescent="0.3">
      <c r="A184" t="str">
        <f>IF(Sheet1!B267="","",IF(LEN(Sheet1!S267)=8,Sheet1!S267,""))</f>
        <v/>
      </c>
      <c r="B184" t="str">
        <f>IF(A184="","",Sheet1!T267)</f>
        <v/>
      </c>
      <c r="C184" t="str">
        <f t="shared" ref="C184:C225" si="24">IF(A184="","","X")</f>
        <v/>
      </c>
      <c r="D184" t="str">
        <f t="shared" ref="D184:D225" si="25">IF(A184="","","0")</f>
        <v/>
      </c>
      <c r="G184" t="str">
        <f>IF(A184="","",IF(Sheet1!$H$4&lt;&gt;11000207,IF(Sheet1!$H$4&lt;&gt;11000243,Sheet1!E267,""),""))</f>
        <v/>
      </c>
      <c r="H184" t="str">
        <f t="shared" ref="H184:H225" si="26">IF(G184&lt;&gt;"","HR","")</f>
        <v/>
      </c>
      <c r="I184" t="str">
        <f>IF(A184="","",IF(Sheet1!$H$4=11000207,Sheet1!E267,IF(Sheet1!$H$4=11000243,Sheet1!E267,"")))</f>
        <v/>
      </c>
      <c r="J184" t="str">
        <f t="shared" ref="J184:J225" si="27">IF(I184&lt;&gt;"","HR","")</f>
        <v/>
      </c>
      <c r="K184" s="77" t="str">
        <f>IF(A184="","",Sheet1!B267)</f>
        <v/>
      </c>
      <c r="L184" s="77" t="str">
        <f t="shared" ref="L184:L225" si="28">K184</f>
        <v/>
      </c>
      <c r="M184" t="str">
        <f>IF(A184="","",Sheet1!H$4)</f>
        <v/>
      </c>
      <c r="N184" s="77" t="str">
        <f t="shared" ref="N184:N225" si="29">K184</f>
        <v/>
      </c>
    </row>
    <row r="185" spans="1:14" x14ac:dyDescent="0.3">
      <c r="A185" t="str">
        <f>IF(Sheet1!B268="","",IF(LEN(Sheet1!S268)=8,Sheet1!S268,""))</f>
        <v/>
      </c>
      <c r="B185" t="str">
        <f>IF(A185="","",Sheet1!T268)</f>
        <v/>
      </c>
      <c r="C185" t="str">
        <f t="shared" si="24"/>
        <v/>
      </c>
      <c r="D185" t="str">
        <f t="shared" si="25"/>
        <v/>
      </c>
      <c r="G185" t="str">
        <f>IF(A185="","",IF(Sheet1!$H$4&lt;&gt;11000207,IF(Sheet1!$H$4&lt;&gt;11000243,Sheet1!E268,""),""))</f>
        <v/>
      </c>
      <c r="H185" t="str">
        <f t="shared" si="26"/>
        <v/>
      </c>
      <c r="I185" t="str">
        <f>IF(A185="","",IF(Sheet1!$H$4=11000207,Sheet1!E268,IF(Sheet1!$H$4=11000243,Sheet1!E268,"")))</f>
        <v/>
      </c>
      <c r="J185" t="str">
        <f t="shared" si="27"/>
        <v/>
      </c>
      <c r="K185" s="77" t="str">
        <f>IF(A185="","",Sheet1!B268)</f>
        <v/>
      </c>
      <c r="L185" s="77" t="str">
        <f t="shared" si="28"/>
        <v/>
      </c>
      <c r="M185" t="str">
        <f>IF(A185="","",Sheet1!H$4)</f>
        <v/>
      </c>
      <c r="N185" s="77" t="str">
        <f t="shared" si="29"/>
        <v/>
      </c>
    </row>
    <row r="186" spans="1:14" x14ac:dyDescent="0.3">
      <c r="A186" t="str">
        <f>IF(Sheet1!B269="","",IF(LEN(Sheet1!S269)=8,Sheet1!S269,""))</f>
        <v/>
      </c>
      <c r="B186" t="str">
        <f>IF(A186="","",Sheet1!T269)</f>
        <v/>
      </c>
      <c r="C186" t="str">
        <f t="shared" si="24"/>
        <v/>
      </c>
      <c r="D186" t="str">
        <f t="shared" si="25"/>
        <v/>
      </c>
      <c r="G186" t="str">
        <f>IF(A186="","",IF(Sheet1!$H$4&lt;&gt;11000207,IF(Sheet1!$H$4&lt;&gt;11000243,Sheet1!E269,""),""))</f>
        <v/>
      </c>
      <c r="H186" t="str">
        <f t="shared" si="26"/>
        <v/>
      </c>
      <c r="I186" t="str">
        <f>IF(A186="","",IF(Sheet1!$H$4=11000207,Sheet1!E269,IF(Sheet1!$H$4=11000243,Sheet1!E269,"")))</f>
        <v/>
      </c>
      <c r="J186" t="str">
        <f t="shared" si="27"/>
        <v/>
      </c>
      <c r="K186" s="77" t="str">
        <f>IF(A186="","",Sheet1!B269)</f>
        <v/>
      </c>
      <c r="L186" s="77" t="str">
        <f t="shared" si="28"/>
        <v/>
      </c>
      <c r="M186" t="str">
        <f>IF(A186="","",Sheet1!H$4)</f>
        <v/>
      </c>
      <c r="N186" s="77" t="str">
        <f t="shared" si="29"/>
        <v/>
      </c>
    </row>
    <row r="187" spans="1:14" x14ac:dyDescent="0.3">
      <c r="A187" t="str">
        <f>IF(Sheet1!B270="","",IF(LEN(Sheet1!S270)=8,Sheet1!S270,""))</f>
        <v/>
      </c>
      <c r="B187" t="str">
        <f>IF(A187="","",Sheet1!T270)</f>
        <v/>
      </c>
      <c r="C187" t="str">
        <f t="shared" si="24"/>
        <v/>
      </c>
      <c r="D187" t="str">
        <f t="shared" si="25"/>
        <v/>
      </c>
      <c r="G187" t="str">
        <f>IF(A187="","",IF(Sheet1!$H$4&lt;&gt;11000207,IF(Sheet1!$H$4&lt;&gt;11000243,Sheet1!E270,""),""))</f>
        <v/>
      </c>
      <c r="H187" t="str">
        <f t="shared" si="26"/>
        <v/>
      </c>
      <c r="I187" t="str">
        <f>IF(A187="","",IF(Sheet1!$H$4=11000207,Sheet1!E270,IF(Sheet1!$H$4=11000243,Sheet1!E270,"")))</f>
        <v/>
      </c>
      <c r="J187" t="str">
        <f t="shared" si="27"/>
        <v/>
      </c>
      <c r="K187" s="77" t="str">
        <f>IF(A187="","",Sheet1!B270)</f>
        <v/>
      </c>
      <c r="L187" s="77" t="str">
        <f t="shared" si="28"/>
        <v/>
      </c>
      <c r="M187" t="str">
        <f>IF(A187="","",Sheet1!H$4)</f>
        <v/>
      </c>
      <c r="N187" s="77" t="str">
        <f t="shared" si="29"/>
        <v/>
      </c>
    </row>
    <row r="188" spans="1:14" x14ac:dyDescent="0.3">
      <c r="A188" t="str">
        <f>IF(Sheet1!B271="","",IF(LEN(Sheet1!S271)=8,Sheet1!S271,""))</f>
        <v/>
      </c>
      <c r="B188" t="str">
        <f>IF(A188="","",Sheet1!T271)</f>
        <v/>
      </c>
      <c r="C188" t="str">
        <f t="shared" si="24"/>
        <v/>
      </c>
      <c r="D188" t="str">
        <f t="shared" si="25"/>
        <v/>
      </c>
      <c r="G188" t="str">
        <f>IF(A188="","",IF(Sheet1!$H$4&lt;&gt;11000207,IF(Sheet1!$H$4&lt;&gt;11000243,Sheet1!E271,""),""))</f>
        <v/>
      </c>
      <c r="H188" t="str">
        <f t="shared" si="26"/>
        <v/>
      </c>
      <c r="I188" t="str">
        <f>IF(A188="","",IF(Sheet1!$H$4=11000207,Sheet1!E271,IF(Sheet1!$H$4=11000243,Sheet1!E271,"")))</f>
        <v/>
      </c>
      <c r="J188" t="str">
        <f t="shared" si="27"/>
        <v/>
      </c>
      <c r="K188" s="77" t="str">
        <f>IF(A188="","",Sheet1!B271)</f>
        <v/>
      </c>
      <c r="L188" s="77" t="str">
        <f t="shared" si="28"/>
        <v/>
      </c>
      <c r="M188" t="str">
        <f>IF(A188="","",Sheet1!H$4)</f>
        <v/>
      </c>
      <c r="N188" s="77" t="str">
        <f t="shared" si="29"/>
        <v/>
      </c>
    </row>
    <row r="189" spans="1:14" x14ac:dyDescent="0.3">
      <c r="A189" t="str">
        <f>IF(Sheet1!B272="","",IF(LEN(Sheet1!S272)=8,Sheet1!S272,""))</f>
        <v/>
      </c>
      <c r="B189" t="str">
        <f>IF(A189="","",Sheet1!T272)</f>
        <v/>
      </c>
      <c r="C189" t="str">
        <f t="shared" si="24"/>
        <v/>
      </c>
      <c r="D189" t="str">
        <f t="shared" si="25"/>
        <v/>
      </c>
      <c r="G189" t="str">
        <f>IF(A189="","",IF(Sheet1!$H$4&lt;&gt;11000207,IF(Sheet1!$H$4&lt;&gt;11000243,Sheet1!E272,""),""))</f>
        <v/>
      </c>
      <c r="H189" t="str">
        <f t="shared" si="26"/>
        <v/>
      </c>
      <c r="I189" t="str">
        <f>IF(A189="","",IF(Sheet1!$H$4=11000207,Sheet1!E272,IF(Sheet1!$H$4=11000243,Sheet1!E272,"")))</f>
        <v/>
      </c>
      <c r="J189" t="str">
        <f t="shared" si="27"/>
        <v/>
      </c>
      <c r="K189" s="77" t="str">
        <f>IF(A189="","",Sheet1!B272)</f>
        <v/>
      </c>
      <c r="L189" s="77" t="str">
        <f t="shared" si="28"/>
        <v/>
      </c>
      <c r="M189" t="str">
        <f>IF(A189="","",Sheet1!H$4)</f>
        <v/>
      </c>
      <c r="N189" s="77" t="str">
        <f t="shared" si="29"/>
        <v/>
      </c>
    </row>
    <row r="190" spans="1:14" x14ac:dyDescent="0.3">
      <c r="A190" t="str">
        <f>IF(Sheet1!B273="","",IF(LEN(Sheet1!S273)=8,Sheet1!S273,""))</f>
        <v/>
      </c>
      <c r="B190" t="str">
        <f>IF(A190="","",Sheet1!T273)</f>
        <v/>
      </c>
      <c r="C190" t="str">
        <f t="shared" si="24"/>
        <v/>
      </c>
      <c r="D190" t="str">
        <f t="shared" si="25"/>
        <v/>
      </c>
      <c r="G190" t="str">
        <f>IF(A190="","",IF(Sheet1!$H$4&lt;&gt;11000207,IF(Sheet1!$H$4&lt;&gt;11000243,Sheet1!E273,""),""))</f>
        <v/>
      </c>
      <c r="H190" t="str">
        <f t="shared" si="26"/>
        <v/>
      </c>
      <c r="I190" t="str">
        <f>IF(A190="","",IF(Sheet1!$H$4=11000207,Sheet1!E273,IF(Sheet1!$H$4=11000243,Sheet1!E273,"")))</f>
        <v/>
      </c>
      <c r="J190" t="str">
        <f t="shared" si="27"/>
        <v/>
      </c>
      <c r="K190" s="77" t="str">
        <f>IF(A190="","",Sheet1!B273)</f>
        <v/>
      </c>
      <c r="L190" s="77" t="str">
        <f t="shared" si="28"/>
        <v/>
      </c>
      <c r="M190" t="str">
        <f>IF(A190="","",Sheet1!H$4)</f>
        <v/>
      </c>
      <c r="N190" s="77" t="str">
        <f t="shared" si="29"/>
        <v/>
      </c>
    </row>
    <row r="191" spans="1:14" x14ac:dyDescent="0.3">
      <c r="A191" t="str">
        <f>IF(Sheet1!B274="","",IF(LEN(Sheet1!S274)=8,Sheet1!S274,""))</f>
        <v/>
      </c>
      <c r="B191" t="str">
        <f>IF(A191="","",Sheet1!T274)</f>
        <v/>
      </c>
      <c r="C191" t="str">
        <f t="shared" si="24"/>
        <v/>
      </c>
      <c r="D191" t="str">
        <f t="shared" si="25"/>
        <v/>
      </c>
      <c r="G191" t="str">
        <f>IF(A191="","",IF(Sheet1!$H$4&lt;&gt;11000207,IF(Sheet1!$H$4&lt;&gt;11000243,Sheet1!E274,""),""))</f>
        <v/>
      </c>
      <c r="H191" t="str">
        <f t="shared" si="26"/>
        <v/>
      </c>
      <c r="I191" t="str">
        <f>IF(A191="","",IF(Sheet1!$H$4=11000207,Sheet1!E274,IF(Sheet1!$H$4=11000243,Sheet1!E274,"")))</f>
        <v/>
      </c>
      <c r="J191" t="str">
        <f t="shared" si="27"/>
        <v/>
      </c>
      <c r="K191" s="77" t="str">
        <f>IF(A191="","",Sheet1!B274)</f>
        <v/>
      </c>
      <c r="L191" s="77" t="str">
        <f t="shared" si="28"/>
        <v/>
      </c>
      <c r="M191" t="str">
        <f>IF(A191="","",Sheet1!H$4)</f>
        <v/>
      </c>
      <c r="N191" s="77" t="str">
        <f t="shared" si="29"/>
        <v/>
      </c>
    </row>
    <row r="192" spans="1:14" x14ac:dyDescent="0.3">
      <c r="A192" t="str">
        <f>IF(Sheet1!B275="","",IF(LEN(Sheet1!S275)=8,Sheet1!S275,""))</f>
        <v/>
      </c>
      <c r="B192" t="str">
        <f>IF(A192="","",Sheet1!T275)</f>
        <v/>
      </c>
      <c r="C192" t="str">
        <f t="shared" si="24"/>
        <v/>
      </c>
      <c r="D192" t="str">
        <f t="shared" si="25"/>
        <v/>
      </c>
      <c r="G192" t="str">
        <f>IF(A192="","",IF(Sheet1!$H$4&lt;&gt;11000207,IF(Sheet1!$H$4&lt;&gt;11000243,Sheet1!E275,""),""))</f>
        <v/>
      </c>
      <c r="H192" t="str">
        <f t="shared" si="26"/>
        <v/>
      </c>
      <c r="I192" t="str">
        <f>IF(A192="","",IF(Sheet1!$H$4=11000207,Sheet1!E275,IF(Sheet1!$H$4=11000243,Sheet1!E275,"")))</f>
        <v/>
      </c>
      <c r="J192" t="str">
        <f t="shared" si="27"/>
        <v/>
      </c>
      <c r="K192" s="77" t="str">
        <f>IF(A192="","",Sheet1!B275)</f>
        <v/>
      </c>
      <c r="L192" s="77" t="str">
        <f t="shared" si="28"/>
        <v/>
      </c>
      <c r="M192" t="str">
        <f>IF(A192="","",Sheet1!H$4)</f>
        <v/>
      </c>
      <c r="N192" s="77" t="str">
        <f t="shared" si="29"/>
        <v/>
      </c>
    </row>
    <row r="193" spans="1:14" x14ac:dyDescent="0.3">
      <c r="A193" t="str">
        <f>IF(Sheet1!B276="","",IF(LEN(Sheet1!S276)=8,Sheet1!S276,""))</f>
        <v/>
      </c>
      <c r="B193" t="str">
        <f>IF(A193="","",Sheet1!T276)</f>
        <v/>
      </c>
      <c r="C193" t="str">
        <f t="shared" si="24"/>
        <v/>
      </c>
      <c r="D193" t="str">
        <f t="shared" si="25"/>
        <v/>
      </c>
      <c r="G193" t="str">
        <f>IF(A193="","",IF(Sheet1!$H$4&lt;&gt;11000207,IF(Sheet1!$H$4&lt;&gt;11000243,Sheet1!E276,""),""))</f>
        <v/>
      </c>
      <c r="H193" t="str">
        <f t="shared" si="26"/>
        <v/>
      </c>
      <c r="I193" t="str">
        <f>IF(A193="","",IF(Sheet1!$H$4=11000207,Sheet1!E276,IF(Sheet1!$H$4=11000243,Sheet1!E276,"")))</f>
        <v/>
      </c>
      <c r="J193" t="str">
        <f t="shared" si="27"/>
        <v/>
      </c>
      <c r="K193" s="77" t="str">
        <f>IF(A193="","",Sheet1!B276)</f>
        <v/>
      </c>
      <c r="L193" s="77" t="str">
        <f t="shared" si="28"/>
        <v/>
      </c>
      <c r="M193" t="str">
        <f>IF(A193="","",Sheet1!H$4)</f>
        <v/>
      </c>
      <c r="N193" s="77" t="str">
        <f t="shared" si="29"/>
        <v/>
      </c>
    </row>
    <row r="194" spans="1:14" x14ac:dyDescent="0.3">
      <c r="A194" t="str">
        <f>IF(Sheet1!B292="","",IF(LEN(Sheet1!S292)=8,Sheet1!S292,""))</f>
        <v/>
      </c>
      <c r="B194" t="str">
        <f>IF(A194="","",Sheet1!T292)</f>
        <v/>
      </c>
      <c r="C194" t="str">
        <f t="shared" si="24"/>
        <v/>
      </c>
      <c r="D194" t="str">
        <f t="shared" si="25"/>
        <v/>
      </c>
      <c r="G194" t="str">
        <f>IF(A194="","",IF(Sheet1!$H$4&lt;&gt;11000207,IF(Sheet1!$H$4&lt;&gt;11000243,Sheet1!E292,""),""))</f>
        <v/>
      </c>
      <c r="H194" t="str">
        <f t="shared" si="26"/>
        <v/>
      </c>
      <c r="I194" t="str">
        <f>IF(A194="","",IF(Sheet1!$H$4=11000207,Sheet1!E292,IF(Sheet1!$H$4=11000243,Sheet1!E292,"")))</f>
        <v/>
      </c>
      <c r="J194" t="str">
        <f t="shared" si="27"/>
        <v/>
      </c>
      <c r="K194" s="77" t="str">
        <f>IF(A194="","",Sheet1!B292)</f>
        <v/>
      </c>
      <c r="L194" s="77" t="str">
        <f t="shared" si="28"/>
        <v/>
      </c>
      <c r="M194" t="str">
        <f>IF(A194="","",Sheet1!H$4)</f>
        <v/>
      </c>
      <c r="N194" s="77" t="str">
        <f t="shared" si="29"/>
        <v/>
      </c>
    </row>
    <row r="195" spans="1:14" x14ac:dyDescent="0.3">
      <c r="A195" t="str">
        <f>IF(Sheet1!B293="","",IF(LEN(Sheet1!S293)=8,Sheet1!S293,""))</f>
        <v/>
      </c>
      <c r="B195" t="str">
        <f>IF(A195="","",Sheet1!T293)</f>
        <v/>
      </c>
      <c r="C195" t="str">
        <f t="shared" si="24"/>
        <v/>
      </c>
      <c r="D195" t="str">
        <f t="shared" si="25"/>
        <v/>
      </c>
      <c r="G195" t="str">
        <f>IF(A195="","",IF(Sheet1!$H$4&lt;&gt;11000207,IF(Sheet1!$H$4&lt;&gt;11000243,Sheet1!E293,""),""))</f>
        <v/>
      </c>
      <c r="H195" t="str">
        <f t="shared" si="26"/>
        <v/>
      </c>
      <c r="I195" t="str">
        <f>IF(A195="","",IF(Sheet1!$H$4=11000207,Sheet1!E293,IF(Sheet1!$H$4=11000243,Sheet1!E293,"")))</f>
        <v/>
      </c>
      <c r="J195" t="str">
        <f t="shared" si="27"/>
        <v/>
      </c>
      <c r="K195" s="77" t="str">
        <f>IF(A195="","",Sheet1!B293)</f>
        <v/>
      </c>
      <c r="L195" s="77" t="str">
        <f t="shared" si="28"/>
        <v/>
      </c>
      <c r="M195" t="str">
        <f>IF(A195="","",Sheet1!H$4)</f>
        <v/>
      </c>
      <c r="N195" s="77" t="str">
        <f t="shared" si="29"/>
        <v/>
      </c>
    </row>
    <row r="196" spans="1:14" x14ac:dyDescent="0.3">
      <c r="A196" t="str">
        <f>IF(Sheet1!B294="","",IF(LEN(Sheet1!S294)=8,Sheet1!S294,""))</f>
        <v/>
      </c>
      <c r="B196" t="str">
        <f>IF(A196="","",Sheet1!T294)</f>
        <v/>
      </c>
      <c r="C196" t="str">
        <f t="shared" si="24"/>
        <v/>
      </c>
      <c r="D196" t="str">
        <f t="shared" si="25"/>
        <v/>
      </c>
      <c r="G196" t="str">
        <f>IF(A196="","",IF(Sheet1!$H$4&lt;&gt;11000207,IF(Sheet1!$H$4&lt;&gt;11000243,Sheet1!E294,""),""))</f>
        <v/>
      </c>
      <c r="H196" t="str">
        <f t="shared" si="26"/>
        <v/>
      </c>
      <c r="I196" t="str">
        <f>IF(A196="","",IF(Sheet1!$H$4=11000207,Sheet1!E294,IF(Sheet1!$H$4=11000243,Sheet1!E294,"")))</f>
        <v/>
      </c>
      <c r="J196" t="str">
        <f t="shared" si="27"/>
        <v/>
      </c>
      <c r="K196" s="77" t="str">
        <f>IF(A196="","",Sheet1!B294)</f>
        <v/>
      </c>
      <c r="L196" s="77" t="str">
        <f t="shared" si="28"/>
        <v/>
      </c>
      <c r="M196" t="str">
        <f>IF(A196="","",Sheet1!H$4)</f>
        <v/>
      </c>
      <c r="N196" s="77" t="str">
        <f t="shared" si="29"/>
        <v/>
      </c>
    </row>
    <row r="197" spans="1:14" x14ac:dyDescent="0.3">
      <c r="A197" t="str">
        <f>IF(Sheet1!B295="","",IF(LEN(Sheet1!S295)=8,Sheet1!S295,""))</f>
        <v/>
      </c>
      <c r="B197" t="str">
        <f>IF(A197="","",Sheet1!T295)</f>
        <v/>
      </c>
      <c r="C197" t="str">
        <f t="shared" si="24"/>
        <v/>
      </c>
      <c r="D197" t="str">
        <f t="shared" si="25"/>
        <v/>
      </c>
      <c r="G197" t="str">
        <f>IF(A197="","",IF(Sheet1!$H$4&lt;&gt;11000207,IF(Sheet1!$H$4&lt;&gt;11000243,Sheet1!E295,""),""))</f>
        <v/>
      </c>
      <c r="H197" t="str">
        <f t="shared" si="26"/>
        <v/>
      </c>
      <c r="I197" t="str">
        <f>IF(A197="","",IF(Sheet1!$H$4=11000207,Sheet1!E295,IF(Sheet1!$H$4=11000243,Sheet1!E295,"")))</f>
        <v/>
      </c>
      <c r="J197" t="str">
        <f t="shared" si="27"/>
        <v/>
      </c>
      <c r="K197" s="77" t="str">
        <f>IF(A197="","",Sheet1!B295)</f>
        <v/>
      </c>
      <c r="L197" s="77" t="str">
        <f t="shared" si="28"/>
        <v/>
      </c>
      <c r="M197" t="str">
        <f>IF(A197="","",Sheet1!H$4)</f>
        <v/>
      </c>
      <c r="N197" s="77" t="str">
        <f t="shared" si="29"/>
        <v/>
      </c>
    </row>
    <row r="198" spans="1:14" x14ac:dyDescent="0.3">
      <c r="A198" t="str">
        <f>IF(Sheet1!B296="","",IF(LEN(Sheet1!S296)=8,Sheet1!S296,""))</f>
        <v/>
      </c>
      <c r="B198" t="str">
        <f>IF(A198="","",Sheet1!T296)</f>
        <v/>
      </c>
      <c r="C198" t="str">
        <f t="shared" si="24"/>
        <v/>
      </c>
      <c r="D198" t="str">
        <f t="shared" si="25"/>
        <v/>
      </c>
      <c r="G198" t="str">
        <f>IF(A198="","",IF(Sheet1!$H$4&lt;&gt;11000207,IF(Sheet1!$H$4&lt;&gt;11000243,Sheet1!E296,""),""))</f>
        <v/>
      </c>
      <c r="H198" t="str">
        <f t="shared" si="26"/>
        <v/>
      </c>
      <c r="I198" t="str">
        <f>IF(A198="","",IF(Sheet1!$H$4=11000207,Sheet1!E296,IF(Sheet1!$H$4=11000243,Sheet1!E296,"")))</f>
        <v/>
      </c>
      <c r="J198" t="str">
        <f t="shared" si="27"/>
        <v/>
      </c>
      <c r="K198" s="77" t="str">
        <f>IF(A198="","",Sheet1!B296)</f>
        <v/>
      </c>
      <c r="L198" s="77" t="str">
        <f t="shared" si="28"/>
        <v/>
      </c>
      <c r="M198" t="str">
        <f>IF(A198="","",Sheet1!H$4)</f>
        <v/>
      </c>
      <c r="N198" s="77" t="str">
        <f t="shared" si="29"/>
        <v/>
      </c>
    </row>
    <row r="199" spans="1:14" x14ac:dyDescent="0.3">
      <c r="A199" t="str">
        <f>IF(Sheet1!B297="","",IF(LEN(Sheet1!S297)=8,Sheet1!S297,""))</f>
        <v/>
      </c>
      <c r="B199" t="str">
        <f>IF(A199="","",Sheet1!T297)</f>
        <v/>
      </c>
      <c r="C199" t="str">
        <f t="shared" si="24"/>
        <v/>
      </c>
      <c r="D199" t="str">
        <f t="shared" si="25"/>
        <v/>
      </c>
      <c r="G199" t="str">
        <f>IF(A199="","",IF(Sheet1!$H$4&lt;&gt;11000207,IF(Sheet1!$H$4&lt;&gt;11000243,Sheet1!E297,""),""))</f>
        <v/>
      </c>
      <c r="H199" t="str">
        <f t="shared" si="26"/>
        <v/>
      </c>
      <c r="I199" t="str">
        <f>IF(A199="","",IF(Sheet1!$H$4=11000207,Sheet1!E297,IF(Sheet1!$H$4=11000243,Sheet1!E297,"")))</f>
        <v/>
      </c>
      <c r="J199" t="str">
        <f t="shared" si="27"/>
        <v/>
      </c>
      <c r="K199" s="77" t="str">
        <f>IF(A199="","",Sheet1!B297)</f>
        <v/>
      </c>
      <c r="L199" s="77" t="str">
        <f t="shared" si="28"/>
        <v/>
      </c>
      <c r="M199" t="str">
        <f>IF(A199="","",Sheet1!H$4)</f>
        <v/>
      </c>
      <c r="N199" s="77" t="str">
        <f t="shared" si="29"/>
        <v/>
      </c>
    </row>
    <row r="200" spans="1:14" x14ac:dyDescent="0.3">
      <c r="A200" t="str">
        <f>IF(Sheet1!B298="","",IF(LEN(Sheet1!S298)=8,Sheet1!S298,""))</f>
        <v/>
      </c>
      <c r="B200" t="str">
        <f>IF(A200="","",Sheet1!T298)</f>
        <v/>
      </c>
      <c r="C200" t="str">
        <f t="shared" si="24"/>
        <v/>
      </c>
      <c r="D200" t="str">
        <f t="shared" si="25"/>
        <v/>
      </c>
      <c r="G200" t="str">
        <f>IF(A200="","",IF(Sheet1!$H$4&lt;&gt;11000207,IF(Sheet1!$H$4&lt;&gt;11000243,Sheet1!E298,""),""))</f>
        <v/>
      </c>
      <c r="H200" t="str">
        <f t="shared" si="26"/>
        <v/>
      </c>
      <c r="I200" t="str">
        <f>IF(A200="","",IF(Sheet1!$H$4=11000207,Sheet1!E298,IF(Sheet1!$H$4=11000243,Sheet1!E298,"")))</f>
        <v/>
      </c>
      <c r="J200" t="str">
        <f t="shared" si="27"/>
        <v/>
      </c>
      <c r="K200" s="77" t="str">
        <f>IF(A200="","",Sheet1!B298)</f>
        <v/>
      </c>
      <c r="L200" s="77" t="str">
        <f t="shared" si="28"/>
        <v/>
      </c>
      <c r="M200" t="str">
        <f>IF(A200="","",Sheet1!H$4)</f>
        <v/>
      </c>
      <c r="N200" s="77" t="str">
        <f t="shared" si="29"/>
        <v/>
      </c>
    </row>
    <row r="201" spans="1:14" x14ac:dyDescent="0.3">
      <c r="A201" t="str">
        <f>IF(Sheet1!B299="","",IF(LEN(Sheet1!S299)=8,Sheet1!S299,""))</f>
        <v/>
      </c>
      <c r="B201" t="str">
        <f>IF(A201="","",Sheet1!T299)</f>
        <v/>
      </c>
      <c r="C201" t="str">
        <f t="shared" si="24"/>
        <v/>
      </c>
      <c r="D201" t="str">
        <f t="shared" si="25"/>
        <v/>
      </c>
      <c r="G201" t="str">
        <f>IF(A201="","",IF(Sheet1!$H$4&lt;&gt;11000207,IF(Sheet1!$H$4&lt;&gt;11000243,Sheet1!E299,""),""))</f>
        <v/>
      </c>
      <c r="H201" t="str">
        <f t="shared" si="26"/>
        <v/>
      </c>
      <c r="I201" t="str">
        <f>IF(A201="","",IF(Sheet1!$H$4=11000207,Sheet1!E299,IF(Sheet1!$H$4=11000243,Sheet1!E299,"")))</f>
        <v/>
      </c>
      <c r="J201" t="str">
        <f t="shared" si="27"/>
        <v/>
      </c>
      <c r="K201" s="77" t="str">
        <f>IF(A201="","",Sheet1!B299)</f>
        <v/>
      </c>
      <c r="L201" s="77" t="str">
        <f t="shared" si="28"/>
        <v/>
      </c>
      <c r="M201" t="str">
        <f>IF(A201="","",Sheet1!H$4)</f>
        <v/>
      </c>
      <c r="N201" s="77" t="str">
        <f t="shared" si="29"/>
        <v/>
      </c>
    </row>
    <row r="202" spans="1:14" x14ac:dyDescent="0.3">
      <c r="A202" t="str">
        <f>IF(Sheet1!B300="","",IF(LEN(Sheet1!S300)=8,Sheet1!S300,""))</f>
        <v/>
      </c>
      <c r="B202" t="str">
        <f>IF(A202="","",Sheet1!T300)</f>
        <v/>
      </c>
      <c r="C202" t="str">
        <f t="shared" si="24"/>
        <v/>
      </c>
      <c r="D202" t="str">
        <f t="shared" si="25"/>
        <v/>
      </c>
      <c r="G202" t="str">
        <f>IF(A202="","",IF(Sheet1!$H$4&lt;&gt;11000207,IF(Sheet1!$H$4&lt;&gt;11000243,Sheet1!E300,""),""))</f>
        <v/>
      </c>
      <c r="H202" t="str">
        <f t="shared" si="26"/>
        <v/>
      </c>
      <c r="I202" t="str">
        <f>IF(A202="","",IF(Sheet1!$H$4=11000207,Sheet1!E300,IF(Sheet1!$H$4=11000243,Sheet1!E300,"")))</f>
        <v/>
      </c>
      <c r="J202" t="str">
        <f t="shared" si="27"/>
        <v/>
      </c>
      <c r="K202" s="77" t="str">
        <f>IF(A202="","",Sheet1!B300)</f>
        <v/>
      </c>
      <c r="L202" s="77" t="str">
        <f t="shared" si="28"/>
        <v/>
      </c>
      <c r="M202" t="str">
        <f>IF(A202="","",Sheet1!H$4)</f>
        <v/>
      </c>
      <c r="N202" s="77" t="str">
        <f t="shared" si="29"/>
        <v/>
      </c>
    </row>
    <row r="203" spans="1:14" x14ac:dyDescent="0.3">
      <c r="A203" t="str">
        <f>IF(Sheet1!B301="","",IF(LEN(Sheet1!S301)=8,Sheet1!S301,""))</f>
        <v/>
      </c>
      <c r="B203" t="str">
        <f>IF(A203="","",Sheet1!T301)</f>
        <v/>
      </c>
      <c r="C203" t="str">
        <f t="shared" si="24"/>
        <v/>
      </c>
      <c r="D203" t="str">
        <f t="shared" si="25"/>
        <v/>
      </c>
      <c r="G203" t="str">
        <f>IF(A203="","",IF(Sheet1!$H$4&lt;&gt;11000207,IF(Sheet1!$H$4&lt;&gt;11000243,Sheet1!E301,""),""))</f>
        <v/>
      </c>
      <c r="H203" t="str">
        <f t="shared" si="26"/>
        <v/>
      </c>
      <c r="I203" t="str">
        <f>IF(A203="","",IF(Sheet1!$H$4=11000207,Sheet1!E301,IF(Sheet1!$H$4=11000243,Sheet1!E301,"")))</f>
        <v/>
      </c>
      <c r="J203" t="str">
        <f t="shared" si="27"/>
        <v/>
      </c>
      <c r="K203" s="77" t="str">
        <f>IF(A203="","",Sheet1!B301)</f>
        <v/>
      </c>
      <c r="L203" s="77" t="str">
        <f t="shared" si="28"/>
        <v/>
      </c>
      <c r="M203" t="str">
        <f>IF(A203="","",Sheet1!H$4)</f>
        <v/>
      </c>
      <c r="N203" s="77" t="str">
        <f t="shared" si="29"/>
        <v/>
      </c>
    </row>
    <row r="204" spans="1:14" x14ac:dyDescent="0.3">
      <c r="A204" t="str">
        <f>IF(Sheet1!B302="","",IF(LEN(Sheet1!S302)=8,Sheet1!S302,""))</f>
        <v/>
      </c>
      <c r="B204" t="str">
        <f>IF(A204="","",Sheet1!T302)</f>
        <v/>
      </c>
      <c r="C204" t="str">
        <f t="shared" si="24"/>
        <v/>
      </c>
      <c r="D204" t="str">
        <f t="shared" si="25"/>
        <v/>
      </c>
      <c r="G204" t="str">
        <f>IF(A204="","",IF(Sheet1!$H$4&lt;&gt;11000207,IF(Sheet1!$H$4&lt;&gt;11000243,Sheet1!E302,""),""))</f>
        <v/>
      </c>
      <c r="H204" t="str">
        <f t="shared" si="26"/>
        <v/>
      </c>
      <c r="I204" t="str">
        <f>IF(A204="","",IF(Sheet1!$H$4=11000207,Sheet1!E302,IF(Sheet1!$H$4=11000243,Sheet1!E302,"")))</f>
        <v/>
      </c>
      <c r="J204" t="str">
        <f t="shared" si="27"/>
        <v/>
      </c>
      <c r="K204" s="77" t="str">
        <f>IF(A204="","",Sheet1!B302)</f>
        <v/>
      </c>
      <c r="L204" s="77" t="str">
        <f t="shared" si="28"/>
        <v/>
      </c>
      <c r="M204" t="str">
        <f>IF(A204="","",Sheet1!H$4)</f>
        <v/>
      </c>
      <c r="N204" s="77" t="str">
        <f t="shared" si="29"/>
        <v/>
      </c>
    </row>
    <row r="205" spans="1:14" x14ac:dyDescent="0.3">
      <c r="A205" t="str">
        <f>IF(Sheet1!B303="","",IF(LEN(Sheet1!S303)=8,Sheet1!S303,""))</f>
        <v/>
      </c>
      <c r="B205" t="str">
        <f>IF(A205="","",Sheet1!T303)</f>
        <v/>
      </c>
      <c r="C205" t="str">
        <f t="shared" si="24"/>
        <v/>
      </c>
      <c r="D205" t="str">
        <f t="shared" si="25"/>
        <v/>
      </c>
      <c r="G205" t="str">
        <f>IF(A205="","",IF(Sheet1!$H$4&lt;&gt;11000207,IF(Sheet1!$H$4&lt;&gt;11000243,Sheet1!E303,""),""))</f>
        <v/>
      </c>
      <c r="H205" t="str">
        <f t="shared" si="26"/>
        <v/>
      </c>
      <c r="I205" t="str">
        <f>IF(A205="","",IF(Sheet1!$H$4=11000207,Sheet1!E303,IF(Sheet1!$H$4=11000243,Sheet1!E303,"")))</f>
        <v/>
      </c>
      <c r="J205" t="str">
        <f t="shared" si="27"/>
        <v/>
      </c>
      <c r="K205" s="77" t="str">
        <f>IF(A205="","",Sheet1!B303)</f>
        <v/>
      </c>
      <c r="L205" s="77" t="str">
        <f t="shared" si="28"/>
        <v/>
      </c>
      <c r="M205" t="str">
        <f>IF(A205="","",Sheet1!H$4)</f>
        <v/>
      </c>
      <c r="N205" s="77" t="str">
        <f t="shared" si="29"/>
        <v/>
      </c>
    </row>
    <row r="206" spans="1:14" x14ac:dyDescent="0.3">
      <c r="A206" t="str">
        <f>IF(Sheet1!B304="","",IF(LEN(Sheet1!S304)=8,Sheet1!S304,""))</f>
        <v/>
      </c>
      <c r="B206" t="str">
        <f>IF(A206="","",Sheet1!T304)</f>
        <v/>
      </c>
      <c r="C206" t="str">
        <f t="shared" si="24"/>
        <v/>
      </c>
      <c r="D206" t="str">
        <f t="shared" si="25"/>
        <v/>
      </c>
      <c r="G206" t="str">
        <f>IF(A206="","",IF(Sheet1!$H$4&lt;&gt;11000207,IF(Sheet1!$H$4&lt;&gt;11000243,Sheet1!E304,""),""))</f>
        <v/>
      </c>
      <c r="H206" t="str">
        <f t="shared" si="26"/>
        <v/>
      </c>
      <c r="I206" t="str">
        <f>IF(A206="","",IF(Sheet1!$H$4=11000207,Sheet1!E304,IF(Sheet1!$H$4=11000243,Sheet1!E304,"")))</f>
        <v/>
      </c>
      <c r="J206" t="str">
        <f t="shared" si="27"/>
        <v/>
      </c>
      <c r="K206" s="77" t="str">
        <f>IF(A206="","",Sheet1!B304)</f>
        <v/>
      </c>
      <c r="L206" s="77" t="str">
        <f t="shared" si="28"/>
        <v/>
      </c>
      <c r="M206" t="str">
        <f>IF(A206="","",Sheet1!H$4)</f>
        <v/>
      </c>
      <c r="N206" s="77" t="str">
        <f t="shared" si="29"/>
        <v/>
      </c>
    </row>
    <row r="207" spans="1:14" x14ac:dyDescent="0.3">
      <c r="A207" t="str">
        <f>IF(Sheet1!B305="","",IF(LEN(Sheet1!S305)=8,Sheet1!S305,""))</f>
        <v/>
      </c>
      <c r="B207" t="str">
        <f>IF(A207="","",Sheet1!T305)</f>
        <v/>
      </c>
      <c r="C207" t="str">
        <f t="shared" si="24"/>
        <v/>
      </c>
      <c r="D207" t="str">
        <f t="shared" si="25"/>
        <v/>
      </c>
      <c r="G207" t="str">
        <f>IF(A207="","",IF(Sheet1!$H$4&lt;&gt;11000207,IF(Sheet1!$H$4&lt;&gt;11000243,Sheet1!E305,""),""))</f>
        <v/>
      </c>
      <c r="H207" t="str">
        <f t="shared" si="26"/>
        <v/>
      </c>
      <c r="I207" t="str">
        <f>IF(A207="","",IF(Sheet1!$H$4=11000207,Sheet1!E305,IF(Sheet1!$H$4=11000243,Sheet1!E305,"")))</f>
        <v/>
      </c>
      <c r="J207" t="str">
        <f t="shared" si="27"/>
        <v/>
      </c>
      <c r="K207" s="77" t="str">
        <f>IF(A207="","",Sheet1!B305)</f>
        <v/>
      </c>
      <c r="L207" s="77" t="str">
        <f t="shared" si="28"/>
        <v/>
      </c>
      <c r="M207" t="str">
        <f>IF(A207="","",Sheet1!H$4)</f>
        <v/>
      </c>
      <c r="N207" s="77" t="str">
        <f t="shared" si="29"/>
        <v/>
      </c>
    </row>
    <row r="208" spans="1:14" x14ac:dyDescent="0.3">
      <c r="A208" t="str">
        <f>IF(Sheet1!B306="","",IF(LEN(Sheet1!S306)=8,Sheet1!S306,""))</f>
        <v/>
      </c>
      <c r="B208" t="str">
        <f>IF(A208="","",Sheet1!T306)</f>
        <v/>
      </c>
      <c r="C208" t="str">
        <f t="shared" si="24"/>
        <v/>
      </c>
      <c r="D208" t="str">
        <f t="shared" si="25"/>
        <v/>
      </c>
      <c r="G208" t="str">
        <f>IF(A208="","",IF(Sheet1!$H$4&lt;&gt;11000207,IF(Sheet1!$H$4&lt;&gt;11000243,Sheet1!E306,""),""))</f>
        <v/>
      </c>
      <c r="H208" t="str">
        <f t="shared" si="26"/>
        <v/>
      </c>
      <c r="I208" t="str">
        <f>IF(A208="","",IF(Sheet1!$H$4=11000207,Sheet1!E306,IF(Sheet1!$H$4=11000243,Sheet1!E306,"")))</f>
        <v/>
      </c>
      <c r="J208" t="str">
        <f t="shared" si="27"/>
        <v/>
      </c>
      <c r="K208" s="77" t="str">
        <f>IF(A208="","",Sheet1!B306)</f>
        <v/>
      </c>
      <c r="L208" s="77" t="str">
        <f t="shared" si="28"/>
        <v/>
      </c>
      <c r="M208" t="str">
        <f>IF(A208="","",Sheet1!H$4)</f>
        <v/>
      </c>
      <c r="N208" s="77" t="str">
        <f t="shared" si="29"/>
        <v/>
      </c>
    </row>
    <row r="209" spans="1:14" x14ac:dyDescent="0.3">
      <c r="A209" t="str">
        <f>IF(Sheet1!B307="","",IF(LEN(Sheet1!S307)=8,Sheet1!S307,""))</f>
        <v/>
      </c>
      <c r="B209" t="str">
        <f>IF(A209="","",Sheet1!T307)</f>
        <v/>
      </c>
      <c r="C209" t="str">
        <f t="shared" si="24"/>
        <v/>
      </c>
      <c r="D209" t="str">
        <f t="shared" si="25"/>
        <v/>
      </c>
      <c r="G209" t="str">
        <f>IF(A209="","",IF(Sheet1!$H$4&lt;&gt;11000207,IF(Sheet1!$H$4&lt;&gt;11000243,Sheet1!E307,""),""))</f>
        <v/>
      </c>
      <c r="H209" t="str">
        <f t="shared" si="26"/>
        <v/>
      </c>
      <c r="I209" t="str">
        <f>IF(A209="","",IF(Sheet1!$H$4=11000207,Sheet1!E307,IF(Sheet1!$H$4=11000243,Sheet1!E307,"")))</f>
        <v/>
      </c>
      <c r="J209" t="str">
        <f t="shared" si="27"/>
        <v/>
      </c>
      <c r="K209" s="77" t="str">
        <f>IF(A209="","",Sheet1!B307)</f>
        <v/>
      </c>
      <c r="L209" s="77" t="str">
        <f t="shared" si="28"/>
        <v/>
      </c>
      <c r="M209" t="str">
        <f>IF(A209="","",Sheet1!H$4)</f>
        <v/>
      </c>
      <c r="N209" s="77" t="str">
        <f t="shared" si="29"/>
        <v/>
      </c>
    </row>
    <row r="210" spans="1:14" x14ac:dyDescent="0.3">
      <c r="A210" t="str">
        <f>IF(Sheet1!B308="","",IF(LEN(Sheet1!S308)=8,Sheet1!S308,""))</f>
        <v/>
      </c>
      <c r="B210" t="str">
        <f>IF(A210="","",Sheet1!T308)</f>
        <v/>
      </c>
      <c r="C210" t="str">
        <f t="shared" si="24"/>
        <v/>
      </c>
      <c r="D210" t="str">
        <f t="shared" si="25"/>
        <v/>
      </c>
      <c r="G210" t="str">
        <f>IF(A210="","",IF(Sheet1!$H$4&lt;&gt;11000207,IF(Sheet1!$H$4&lt;&gt;11000243,Sheet1!E308,""),""))</f>
        <v/>
      </c>
      <c r="H210" t="str">
        <f t="shared" si="26"/>
        <v/>
      </c>
      <c r="I210" t="str">
        <f>IF(A210="","",IF(Sheet1!$H$4=11000207,Sheet1!E308,IF(Sheet1!$H$4=11000243,Sheet1!E308,"")))</f>
        <v/>
      </c>
      <c r="J210" t="str">
        <f t="shared" si="27"/>
        <v/>
      </c>
      <c r="K210" s="77" t="str">
        <f>IF(A210="","",Sheet1!B308)</f>
        <v/>
      </c>
      <c r="L210" s="77" t="str">
        <f t="shared" si="28"/>
        <v/>
      </c>
      <c r="M210" t="str">
        <f>IF(A210="","",Sheet1!H$4)</f>
        <v/>
      </c>
      <c r="N210" s="77" t="str">
        <f t="shared" si="29"/>
        <v/>
      </c>
    </row>
    <row r="211" spans="1:14" x14ac:dyDescent="0.3">
      <c r="A211" t="str">
        <f>IF(Sheet1!B309="","",IF(LEN(Sheet1!S309)=8,Sheet1!S309,""))</f>
        <v/>
      </c>
      <c r="B211" t="str">
        <f>IF(A211="","",Sheet1!T309)</f>
        <v/>
      </c>
      <c r="C211" t="str">
        <f t="shared" si="24"/>
        <v/>
      </c>
      <c r="D211" t="str">
        <f t="shared" si="25"/>
        <v/>
      </c>
      <c r="G211" t="str">
        <f>IF(A211="","",IF(Sheet1!$H$4&lt;&gt;11000207,IF(Sheet1!$H$4&lt;&gt;11000243,Sheet1!E309,""),""))</f>
        <v/>
      </c>
      <c r="H211" t="str">
        <f t="shared" si="26"/>
        <v/>
      </c>
      <c r="I211" t="str">
        <f>IF(A211="","",IF(Sheet1!$H$4=11000207,Sheet1!E309,IF(Sheet1!$H$4=11000243,Sheet1!E309,"")))</f>
        <v/>
      </c>
      <c r="J211" t="str">
        <f t="shared" si="27"/>
        <v/>
      </c>
      <c r="K211" s="77" t="str">
        <f>IF(A211="","",Sheet1!B309)</f>
        <v/>
      </c>
      <c r="L211" s="77" t="str">
        <f t="shared" si="28"/>
        <v/>
      </c>
      <c r="M211" t="str">
        <f>IF(A211="","",Sheet1!H$4)</f>
        <v/>
      </c>
      <c r="N211" s="77" t="str">
        <f t="shared" si="29"/>
        <v/>
      </c>
    </row>
    <row r="212" spans="1:14" x14ac:dyDescent="0.3">
      <c r="A212" t="str">
        <f>IF(Sheet1!B310="","",IF(LEN(Sheet1!S310)=8,Sheet1!S310,""))</f>
        <v/>
      </c>
      <c r="B212" t="str">
        <f>IF(A212="","",Sheet1!T310)</f>
        <v/>
      </c>
      <c r="C212" t="str">
        <f t="shared" si="24"/>
        <v/>
      </c>
      <c r="D212" t="str">
        <f t="shared" si="25"/>
        <v/>
      </c>
      <c r="G212" t="str">
        <f>IF(A212="","",IF(Sheet1!$H$4&lt;&gt;11000207,IF(Sheet1!$H$4&lt;&gt;11000243,Sheet1!E310,""),""))</f>
        <v/>
      </c>
      <c r="H212" t="str">
        <f t="shared" si="26"/>
        <v/>
      </c>
      <c r="I212" t="str">
        <f>IF(A212="","",IF(Sheet1!$H$4=11000207,Sheet1!E310,IF(Sheet1!$H$4=11000243,Sheet1!E310,"")))</f>
        <v/>
      </c>
      <c r="J212" t="str">
        <f t="shared" si="27"/>
        <v/>
      </c>
      <c r="K212" s="77" t="str">
        <f>IF(A212="","",Sheet1!B310)</f>
        <v/>
      </c>
      <c r="L212" s="77" t="str">
        <f t="shared" si="28"/>
        <v/>
      </c>
      <c r="M212" t="str">
        <f>IF(A212="","",Sheet1!H$4)</f>
        <v/>
      </c>
      <c r="N212" s="77" t="str">
        <f t="shared" si="29"/>
        <v/>
      </c>
    </row>
    <row r="213" spans="1:14" x14ac:dyDescent="0.3">
      <c r="A213" t="str">
        <f>IF(Sheet1!B311="","",IF(LEN(Sheet1!S311)=8,Sheet1!S311,""))</f>
        <v/>
      </c>
      <c r="B213" t="str">
        <f>IF(A213="","",Sheet1!T311)</f>
        <v/>
      </c>
      <c r="C213" t="str">
        <f t="shared" si="24"/>
        <v/>
      </c>
      <c r="D213" t="str">
        <f t="shared" si="25"/>
        <v/>
      </c>
      <c r="G213" t="str">
        <f>IF(A213="","",IF(Sheet1!$H$4&lt;&gt;11000207,IF(Sheet1!$H$4&lt;&gt;11000243,Sheet1!E311,""),""))</f>
        <v/>
      </c>
      <c r="H213" t="str">
        <f t="shared" si="26"/>
        <v/>
      </c>
      <c r="I213" t="str">
        <f>IF(A213="","",IF(Sheet1!$H$4=11000207,Sheet1!E311,IF(Sheet1!$H$4=11000243,Sheet1!E311,"")))</f>
        <v/>
      </c>
      <c r="J213" t="str">
        <f t="shared" si="27"/>
        <v/>
      </c>
      <c r="K213" s="77" t="str">
        <f>IF(A213="","",Sheet1!B311)</f>
        <v/>
      </c>
      <c r="L213" s="77" t="str">
        <f t="shared" si="28"/>
        <v/>
      </c>
      <c r="M213" t="str">
        <f>IF(A213="","",Sheet1!H$4)</f>
        <v/>
      </c>
      <c r="N213" s="77" t="str">
        <f t="shared" si="29"/>
        <v/>
      </c>
    </row>
    <row r="214" spans="1:14" x14ac:dyDescent="0.3">
      <c r="A214" t="str">
        <f>IF(Sheet1!B312="","",IF(LEN(Sheet1!S312)=8,Sheet1!S312,""))</f>
        <v/>
      </c>
      <c r="B214" t="str">
        <f>IF(A214="","",Sheet1!T312)</f>
        <v/>
      </c>
      <c r="C214" t="str">
        <f t="shared" si="24"/>
        <v/>
      </c>
      <c r="D214" t="str">
        <f t="shared" si="25"/>
        <v/>
      </c>
      <c r="G214" t="str">
        <f>IF(A214="","",IF(Sheet1!$H$4&lt;&gt;11000207,IF(Sheet1!$H$4&lt;&gt;11000243,Sheet1!E312,""),""))</f>
        <v/>
      </c>
      <c r="H214" t="str">
        <f t="shared" si="26"/>
        <v/>
      </c>
      <c r="I214" t="str">
        <f>IF(A214="","",IF(Sheet1!$H$4=11000207,Sheet1!E312,IF(Sheet1!$H$4=11000243,Sheet1!E312,"")))</f>
        <v/>
      </c>
      <c r="J214" t="str">
        <f t="shared" si="27"/>
        <v/>
      </c>
      <c r="K214" s="77" t="str">
        <f>IF(A214="","",Sheet1!B312)</f>
        <v/>
      </c>
      <c r="L214" s="77" t="str">
        <f t="shared" si="28"/>
        <v/>
      </c>
      <c r="M214" t="str">
        <f>IF(A214="","",Sheet1!H$4)</f>
        <v/>
      </c>
      <c r="N214" s="77" t="str">
        <f t="shared" si="29"/>
        <v/>
      </c>
    </row>
    <row r="215" spans="1:14" x14ac:dyDescent="0.3">
      <c r="A215" t="str">
        <f>IF(Sheet1!B313="","",IF(LEN(Sheet1!S313)=8,Sheet1!S313,""))</f>
        <v/>
      </c>
      <c r="B215" t="str">
        <f>IF(A215="","",Sheet1!T313)</f>
        <v/>
      </c>
      <c r="C215" t="str">
        <f t="shared" si="24"/>
        <v/>
      </c>
      <c r="D215" t="str">
        <f t="shared" si="25"/>
        <v/>
      </c>
      <c r="G215" t="str">
        <f>IF(A215="","",IF(Sheet1!$H$4&lt;&gt;11000207,IF(Sheet1!$H$4&lt;&gt;11000243,Sheet1!E313,""),""))</f>
        <v/>
      </c>
      <c r="H215" t="str">
        <f t="shared" si="26"/>
        <v/>
      </c>
      <c r="I215" t="str">
        <f>IF(A215="","",IF(Sheet1!$H$4=11000207,Sheet1!E313,IF(Sheet1!$H$4=11000243,Sheet1!E313,"")))</f>
        <v/>
      </c>
      <c r="J215" t="str">
        <f t="shared" si="27"/>
        <v/>
      </c>
      <c r="K215" s="77" t="str">
        <f>IF(A215="","",Sheet1!B313)</f>
        <v/>
      </c>
      <c r="L215" s="77" t="str">
        <f t="shared" si="28"/>
        <v/>
      </c>
      <c r="M215" t="str">
        <f>IF(A215="","",Sheet1!H$4)</f>
        <v/>
      </c>
      <c r="N215" s="77" t="str">
        <f t="shared" si="29"/>
        <v/>
      </c>
    </row>
    <row r="216" spans="1:14" x14ac:dyDescent="0.3">
      <c r="A216" t="str">
        <f>IF(Sheet1!B314="","",IF(LEN(Sheet1!S314)=8,Sheet1!S314,""))</f>
        <v/>
      </c>
      <c r="B216" t="str">
        <f>IF(A216="","",Sheet1!T314)</f>
        <v/>
      </c>
      <c r="C216" t="str">
        <f t="shared" si="24"/>
        <v/>
      </c>
      <c r="D216" t="str">
        <f t="shared" si="25"/>
        <v/>
      </c>
      <c r="G216" t="str">
        <f>IF(A216="","",IF(Sheet1!$H$4&lt;&gt;11000207,IF(Sheet1!$H$4&lt;&gt;11000243,Sheet1!E314,""),""))</f>
        <v/>
      </c>
      <c r="H216" t="str">
        <f t="shared" si="26"/>
        <v/>
      </c>
      <c r="I216" t="str">
        <f>IF(A216="","",IF(Sheet1!$H$4=11000207,Sheet1!E314,IF(Sheet1!$H$4=11000243,Sheet1!E314,"")))</f>
        <v/>
      </c>
      <c r="J216" t="str">
        <f t="shared" si="27"/>
        <v/>
      </c>
      <c r="K216" s="77" t="str">
        <f>IF(A216="","",Sheet1!B314)</f>
        <v/>
      </c>
      <c r="L216" s="77" t="str">
        <f t="shared" si="28"/>
        <v/>
      </c>
      <c r="M216" t="str">
        <f>IF(A216="","",Sheet1!H$4)</f>
        <v/>
      </c>
      <c r="N216" s="77" t="str">
        <f t="shared" si="29"/>
        <v/>
      </c>
    </row>
    <row r="217" spans="1:14" x14ac:dyDescent="0.3">
      <c r="A217" t="str">
        <f>IF(Sheet1!B315="","",IF(LEN(Sheet1!S315)=8,Sheet1!S315,""))</f>
        <v/>
      </c>
      <c r="B217" t="str">
        <f>IF(A217="","",Sheet1!T315)</f>
        <v/>
      </c>
      <c r="C217" t="str">
        <f t="shared" si="24"/>
        <v/>
      </c>
      <c r="D217" t="str">
        <f t="shared" si="25"/>
        <v/>
      </c>
      <c r="G217" t="str">
        <f>IF(A217="","",IF(Sheet1!$H$4&lt;&gt;11000207,IF(Sheet1!$H$4&lt;&gt;11000243,Sheet1!E315,""),""))</f>
        <v/>
      </c>
      <c r="H217" t="str">
        <f t="shared" si="26"/>
        <v/>
      </c>
      <c r="I217" t="str">
        <f>IF(A217="","",IF(Sheet1!$H$4=11000207,Sheet1!E315,IF(Sheet1!$H$4=11000243,Sheet1!E315,"")))</f>
        <v/>
      </c>
      <c r="J217" t="str">
        <f t="shared" si="27"/>
        <v/>
      </c>
      <c r="K217" s="77" t="str">
        <f>IF(A217="","",Sheet1!B315)</f>
        <v/>
      </c>
      <c r="L217" s="77" t="str">
        <f t="shared" si="28"/>
        <v/>
      </c>
      <c r="M217" t="str">
        <f>IF(A217="","",Sheet1!H$4)</f>
        <v/>
      </c>
      <c r="N217" s="77" t="str">
        <f t="shared" si="29"/>
        <v/>
      </c>
    </row>
    <row r="218" spans="1:14" x14ac:dyDescent="0.3">
      <c r="A218" t="str">
        <f>IF(Sheet1!B316="","",IF(LEN(Sheet1!S316)=8,Sheet1!S316,""))</f>
        <v/>
      </c>
      <c r="B218" t="str">
        <f>IF(A218="","",Sheet1!T316)</f>
        <v/>
      </c>
      <c r="C218" t="str">
        <f t="shared" si="24"/>
        <v/>
      </c>
      <c r="D218" t="str">
        <f t="shared" si="25"/>
        <v/>
      </c>
      <c r="G218" t="str">
        <f>IF(A218="","",IF(Sheet1!$H$4&lt;&gt;11000207,IF(Sheet1!$H$4&lt;&gt;11000243,Sheet1!E316,""),""))</f>
        <v/>
      </c>
      <c r="H218" t="str">
        <f t="shared" si="26"/>
        <v/>
      </c>
      <c r="I218" t="str">
        <f>IF(A218="","",IF(Sheet1!$H$4=11000207,Sheet1!E316,IF(Sheet1!$H$4=11000243,Sheet1!E316,"")))</f>
        <v/>
      </c>
      <c r="J218" t="str">
        <f t="shared" si="27"/>
        <v/>
      </c>
      <c r="K218" s="77" t="str">
        <f>IF(A218="","",Sheet1!B316)</f>
        <v/>
      </c>
      <c r="L218" s="77" t="str">
        <f t="shared" si="28"/>
        <v/>
      </c>
      <c r="M218" t="str">
        <f>IF(A218="","",Sheet1!H$4)</f>
        <v/>
      </c>
      <c r="N218" s="77" t="str">
        <f t="shared" si="29"/>
        <v/>
      </c>
    </row>
    <row r="219" spans="1:14" x14ac:dyDescent="0.3">
      <c r="A219" t="str">
        <f>IF(Sheet1!B317="","",IF(LEN(Sheet1!S317)=8,Sheet1!S317,""))</f>
        <v/>
      </c>
      <c r="B219" t="str">
        <f>IF(A219="","",Sheet1!T317)</f>
        <v/>
      </c>
      <c r="C219" t="str">
        <f t="shared" si="24"/>
        <v/>
      </c>
      <c r="D219" t="str">
        <f t="shared" si="25"/>
        <v/>
      </c>
      <c r="G219" t="str">
        <f>IF(A219="","",IF(Sheet1!$H$4&lt;&gt;11000207,IF(Sheet1!$H$4&lt;&gt;11000243,Sheet1!E317,""),""))</f>
        <v/>
      </c>
      <c r="H219" t="str">
        <f t="shared" si="26"/>
        <v/>
      </c>
      <c r="I219" t="str">
        <f>IF(A219="","",IF(Sheet1!$H$4=11000207,Sheet1!E317,IF(Sheet1!$H$4=11000243,Sheet1!E317,"")))</f>
        <v/>
      </c>
      <c r="J219" t="str">
        <f t="shared" si="27"/>
        <v/>
      </c>
      <c r="K219" s="77" t="str">
        <f>IF(A219="","",Sheet1!B317)</f>
        <v/>
      </c>
      <c r="L219" s="77" t="str">
        <f t="shared" si="28"/>
        <v/>
      </c>
      <c r="M219" t="str">
        <f>IF(A219="","",Sheet1!H$4)</f>
        <v/>
      </c>
      <c r="N219" s="77" t="str">
        <f t="shared" si="29"/>
        <v/>
      </c>
    </row>
    <row r="220" spans="1:14" x14ac:dyDescent="0.3">
      <c r="A220" t="str">
        <f>IF(Sheet1!B318="","",IF(LEN(Sheet1!S318)=8,Sheet1!S318,""))</f>
        <v/>
      </c>
      <c r="B220" t="str">
        <f>IF(A220="","",Sheet1!T318)</f>
        <v/>
      </c>
      <c r="C220" t="str">
        <f t="shared" si="24"/>
        <v/>
      </c>
      <c r="D220" t="str">
        <f t="shared" si="25"/>
        <v/>
      </c>
      <c r="G220" t="str">
        <f>IF(A220="","",IF(Sheet1!$H$4&lt;&gt;11000207,IF(Sheet1!$H$4&lt;&gt;11000243,Sheet1!E318,""),""))</f>
        <v/>
      </c>
      <c r="H220" t="str">
        <f t="shared" si="26"/>
        <v/>
      </c>
      <c r="I220" t="str">
        <f>IF(A220="","",IF(Sheet1!$H$4=11000207,Sheet1!E318,IF(Sheet1!$H$4=11000243,Sheet1!E318,"")))</f>
        <v/>
      </c>
      <c r="J220" t="str">
        <f t="shared" si="27"/>
        <v/>
      </c>
      <c r="K220" s="77" t="str">
        <f>IF(A220="","",Sheet1!B318)</f>
        <v/>
      </c>
      <c r="L220" s="77" t="str">
        <f t="shared" si="28"/>
        <v/>
      </c>
      <c r="M220" t="str">
        <f>IF(A220="","",Sheet1!H$4)</f>
        <v/>
      </c>
      <c r="N220" s="77" t="str">
        <f t="shared" si="29"/>
        <v/>
      </c>
    </row>
    <row r="221" spans="1:14" x14ac:dyDescent="0.3">
      <c r="A221" t="str">
        <f>IF(Sheet1!B319="","",IF(LEN(Sheet1!S319)=8,Sheet1!S319,""))</f>
        <v/>
      </c>
      <c r="B221" t="str">
        <f>IF(A221="","",Sheet1!T319)</f>
        <v/>
      </c>
      <c r="C221" t="str">
        <f t="shared" si="24"/>
        <v/>
      </c>
      <c r="D221" t="str">
        <f t="shared" si="25"/>
        <v/>
      </c>
      <c r="G221" t="str">
        <f>IF(A221="","",IF(Sheet1!$H$4&lt;&gt;11000207,IF(Sheet1!$H$4&lt;&gt;11000243,Sheet1!E319,""),""))</f>
        <v/>
      </c>
      <c r="H221" t="str">
        <f t="shared" si="26"/>
        <v/>
      </c>
      <c r="I221" t="str">
        <f>IF(A221="","",IF(Sheet1!$H$4=11000207,Sheet1!E319,IF(Sheet1!$H$4=11000243,Sheet1!E319,"")))</f>
        <v/>
      </c>
      <c r="J221" t="str">
        <f t="shared" si="27"/>
        <v/>
      </c>
      <c r="K221" s="77" t="str">
        <f>IF(A221="","",Sheet1!B319)</f>
        <v/>
      </c>
      <c r="L221" s="77" t="str">
        <f t="shared" si="28"/>
        <v/>
      </c>
      <c r="M221" t="str">
        <f>IF(A221="","",Sheet1!H$4)</f>
        <v/>
      </c>
      <c r="N221" s="77" t="str">
        <f t="shared" si="29"/>
        <v/>
      </c>
    </row>
    <row r="222" spans="1:14" x14ac:dyDescent="0.3">
      <c r="A222" t="str">
        <f>IF(Sheet1!B320="","",IF(LEN(Sheet1!S320)=8,Sheet1!S320,""))</f>
        <v/>
      </c>
      <c r="B222" t="str">
        <f>IF(A222="","",Sheet1!T320)</f>
        <v/>
      </c>
      <c r="C222" t="str">
        <f t="shared" si="24"/>
        <v/>
      </c>
      <c r="D222" t="str">
        <f t="shared" si="25"/>
        <v/>
      </c>
      <c r="G222" t="str">
        <f>IF(A222="","",IF(Sheet1!$H$4&lt;&gt;11000207,IF(Sheet1!$H$4&lt;&gt;11000243,Sheet1!E320,""),""))</f>
        <v/>
      </c>
      <c r="H222" t="str">
        <f t="shared" si="26"/>
        <v/>
      </c>
      <c r="I222" t="str">
        <f>IF(A222="","",IF(Sheet1!$H$4=11000207,Sheet1!E320,IF(Sheet1!$H$4=11000243,Sheet1!E320,"")))</f>
        <v/>
      </c>
      <c r="J222" t="str">
        <f t="shared" si="27"/>
        <v/>
      </c>
      <c r="K222" s="77" t="str">
        <f>IF(A222="","",Sheet1!B320)</f>
        <v/>
      </c>
      <c r="L222" s="77" t="str">
        <f t="shared" si="28"/>
        <v/>
      </c>
      <c r="M222" t="str">
        <f>IF(A222="","",Sheet1!H$4)</f>
        <v/>
      </c>
      <c r="N222" s="77" t="str">
        <f t="shared" si="29"/>
        <v/>
      </c>
    </row>
    <row r="223" spans="1:14" x14ac:dyDescent="0.3">
      <c r="A223" t="str">
        <f>IF(Sheet1!B321="","",IF(LEN(Sheet1!S321)=8,Sheet1!S321,""))</f>
        <v/>
      </c>
      <c r="B223" t="str">
        <f>IF(A223="","",Sheet1!T321)</f>
        <v/>
      </c>
      <c r="C223" t="str">
        <f t="shared" si="24"/>
        <v/>
      </c>
      <c r="D223" t="str">
        <f t="shared" si="25"/>
        <v/>
      </c>
      <c r="G223" t="str">
        <f>IF(A223="","",IF(Sheet1!$H$4&lt;&gt;11000207,IF(Sheet1!$H$4&lt;&gt;11000243,Sheet1!E321,""),""))</f>
        <v/>
      </c>
      <c r="H223" t="str">
        <f t="shared" si="26"/>
        <v/>
      </c>
      <c r="I223" t="str">
        <f>IF(A223="","",IF(Sheet1!$H$4=11000207,Sheet1!E321,IF(Sheet1!$H$4=11000243,Sheet1!E321,"")))</f>
        <v/>
      </c>
      <c r="J223" t="str">
        <f t="shared" si="27"/>
        <v/>
      </c>
      <c r="K223" s="77" t="str">
        <f>IF(A223="","",Sheet1!B321)</f>
        <v/>
      </c>
      <c r="L223" s="77" t="str">
        <f t="shared" si="28"/>
        <v/>
      </c>
      <c r="M223" t="str">
        <f>IF(A223="","",Sheet1!H$4)</f>
        <v/>
      </c>
      <c r="N223" s="77" t="str">
        <f t="shared" si="29"/>
        <v/>
      </c>
    </row>
    <row r="224" spans="1:14" x14ac:dyDescent="0.3">
      <c r="A224" t="str">
        <f>IF(Sheet1!B322="","",IF(LEN(Sheet1!S322)=8,Sheet1!S322,""))</f>
        <v/>
      </c>
      <c r="B224" t="str">
        <f>IF(A224="","",Sheet1!T322)</f>
        <v/>
      </c>
      <c r="C224" t="str">
        <f t="shared" si="24"/>
        <v/>
      </c>
      <c r="D224" t="str">
        <f t="shared" si="25"/>
        <v/>
      </c>
      <c r="G224" t="str">
        <f>IF(A224="","",IF(Sheet1!$H$4&lt;&gt;11000207,IF(Sheet1!$H$4&lt;&gt;11000243,Sheet1!E322,""),""))</f>
        <v/>
      </c>
      <c r="H224" t="str">
        <f t="shared" si="26"/>
        <v/>
      </c>
      <c r="I224" t="str">
        <f>IF(A224="","",IF(Sheet1!$H$4=11000207,Sheet1!E322,IF(Sheet1!$H$4=11000243,Sheet1!E322,"")))</f>
        <v/>
      </c>
      <c r="J224" t="str">
        <f t="shared" si="27"/>
        <v/>
      </c>
      <c r="K224" s="77" t="str">
        <f>IF(A224="","",Sheet1!B322)</f>
        <v/>
      </c>
      <c r="L224" s="77" t="str">
        <f t="shared" si="28"/>
        <v/>
      </c>
      <c r="M224" t="str">
        <f>IF(A224="","",Sheet1!H$4)</f>
        <v/>
      </c>
      <c r="N224" s="77" t="str">
        <f t="shared" si="29"/>
        <v/>
      </c>
    </row>
    <row r="225" spans="1:14" x14ac:dyDescent="0.3">
      <c r="A225" t="str">
        <f>IF(Sheet1!B323="","",IF(LEN(Sheet1!S323)=8,Sheet1!S323,""))</f>
        <v/>
      </c>
      <c r="B225" t="str">
        <f>IF(A225="","",Sheet1!T323)</f>
        <v/>
      </c>
      <c r="C225" t="str">
        <f t="shared" si="24"/>
        <v/>
      </c>
      <c r="D225" t="str">
        <f t="shared" si="25"/>
        <v/>
      </c>
      <c r="G225" t="str">
        <f>IF(A225="","",IF(Sheet1!$H$4&lt;&gt;11000207,IF(Sheet1!$H$4&lt;&gt;11000243,Sheet1!E323,""),""))</f>
        <v/>
      </c>
      <c r="H225" t="str">
        <f t="shared" si="26"/>
        <v/>
      </c>
      <c r="I225" t="str">
        <f>IF(A225="","",IF(Sheet1!$H$4=11000207,Sheet1!E323,IF(Sheet1!$H$4=11000243,Sheet1!E323,"")))</f>
        <v/>
      </c>
      <c r="J225" t="str">
        <f t="shared" si="27"/>
        <v/>
      </c>
      <c r="K225" s="77" t="str">
        <f>IF(A225="","",Sheet1!B323)</f>
        <v/>
      </c>
      <c r="L225" s="77" t="str">
        <f t="shared" si="28"/>
        <v/>
      </c>
      <c r="M225" t="str">
        <f>IF(A225="","",Sheet1!H$4)</f>
        <v/>
      </c>
      <c r="N225" s="77" t="str">
        <f t="shared" si="29"/>
        <v/>
      </c>
    </row>
    <row r="226" spans="1:14" x14ac:dyDescent="0.3">
      <c r="A226" t="str">
        <f>IF(Sheet1!B339="","",IF(LEN(Sheet1!S339)=8,Sheet1!S339,""))</f>
        <v/>
      </c>
      <c r="B226" t="str">
        <f>IF(A226="","",Sheet1!T339)</f>
        <v/>
      </c>
      <c r="C226" t="str">
        <f t="shared" ref="C226:C266" si="30">IF(A226="","","X")</f>
        <v/>
      </c>
      <c r="D226" t="str">
        <f t="shared" ref="D226:D266" si="31">IF(A226="","","0")</f>
        <v/>
      </c>
      <c r="G226" t="str">
        <f>IF(A226="","",IF(Sheet1!$H$4&lt;&gt;11000207,IF(Sheet1!$H$4&lt;&gt;11000243,Sheet1!E339,""),""))</f>
        <v/>
      </c>
      <c r="H226" t="str">
        <f t="shared" ref="H226:H266" si="32">IF(G226&lt;&gt;"","HR","")</f>
        <v/>
      </c>
      <c r="I226" t="str">
        <f>IF(A226="","",IF(Sheet1!$H$4=11000207,Sheet1!E339,IF(Sheet1!$H$4=11000243,Sheet1!E339,"")))</f>
        <v/>
      </c>
      <c r="J226" t="str">
        <f t="shared" ref="J226:J266" si="33">IF(I226&lt;&gt;"","HR","")</f>
        <v/>
      </c>
      <c r="K226" s="77" t="str">
        <f>IF(A226="","",Sheet1!B339)</f>
        <v/>
      </c>
      <c r="L226" s="77" t="str">
        <f t="shared" ref="L226:L266" si="34">K226</f>
        <v/>
      </c>
      <c r="M226" t="str">
        <f>IF(A226="","",Sheet1!H$4)</f>
        <v/>
      </c>
      <c r="N226" s="77" t="str">
        <f t="shared" ref="N226:N266" si="35">K226</f>
        <v/>
      </c>
    </row>
    <row r="227" spans="1:14" x14ac:dyDescent="0.3">
      <c r="A227" t="str">
        <f>IF(Sheet1!B340="","",IF(LEN(Sheet1!S340)=8,Sheet1!S340,""))</f>
        <v/>
      </c>
      <c r="B227" t="str">
        <f>IF(A227="","",Sheet1!T340)</f>
        <v/>
      </c>
      <c r="C227" t="str">
        <f t="shared" si="30"/>
        <v/>
      </c>
      <c r="D227" t="str">
        <f t="shared" si="31"/>
        <v/>
      </c>
      <c r="G227" t="str">
        <f>IF(A227="","",IF(Sheet1!$H$4&lt;&gt;11000207,IF(Sheet1!$H$4&lt;&gt;11000243,Sheet1!E340,""),""))</f>
        <v/>
      </c>
      <c r="H227" t="str">
        <f t="shared" si="32"/>
        <v/>
      </c>
      <c r="I227" t="str">
        <f>IF(A227="","",IF(Sheet1!$H$4=11000207,Sheet1!E340,IF(Sheet1!$H$4=11000243,Sheet1!E340,"")))</f>
        <v/>
      </c>
      <c r="J227" t="str">
        <f t="shared" si="33"/>
        <v/>
      </c>
      <c r="K227" s="77" t="str">
        <f>IF(A227="","",Sheet1!B340)</f>
        <v/>
      </c>
      <c r="L227" s="77" t="str">
        <f t="shared" si="34"/>
        <v/>
      </c>
      <c r="M227" t="str">
        <f>IF(A227="","",Sheet1!H$4)</f>
        <v/>
      </c>
      <c r="N227" s="77" t="str">
        <f t="shared" si="35"/>
        <v/>
      </c>
    </row>
    <row r="228" spans="1:14" x14ac:dyDescent="0.3">
      <c r="A228" t="str">
        <f>IF(Sheet1!B341="","",IF(LEN(Sheet1!S341)=8,Sheet1!S341,""))</f>
        <v/>
      </c>
      <c r="B228" t="str">
        <f>IF(A228="","",Sheet1!T341)</f>
        <v/>
      </c>
      <c r="C228" t="str">
        <f t="shared" si="30"/>
        <v/>
      </c>
      <c r="D228" t="str">
        <f t="shared" si="31"/>
        <v/>
      </c>
      <c r="G228" t="str">
        <f>IF(A228="","",IF(Sheet1!$H$4&lt;&gt;11000207,IF(Sheet1!$H$4&lt;&gt;11000243,Sheet1!E341,""),""))</f>
        <v/>
      </c>
      <c r="H228" t="str">
        <f t="shared" si="32"/>
        <v/>
      </c>
      <c r="I228" t="str">
        <f>IF(A228="","",IF(Sheet1!$H$4=11000207,Sheet1!E341,IF(Sheet1!$H$4=11000243,Sheet1!E341,"")))</f>
        <v/>
      </c>
      <c r="J228" t="str">
        <f t="shared" si="33"/>
        <v/>
      </c>
      <c r="K228" s="77" t="str">
        <f>IF(A228="","",Sheet1!B341)</f>
        <v/>
      </c>
      <c r="L228" s="77" t="str">
        <f t="shared" si="34"/>
        <v/>
      </c>
      <c r="M228" t="str">
        <f>IF(A228="","",Sheet1!H$4)</f>
        <v/>
      </c>
      <c r="N228" s="77" t="str">
        <f t="shared" si="35"/>
        <v/>
      </c>
    </row>
    <row r="229" spans="1:14" x14ac:dyDescent="0.3">
      <c r="A229" t="str">
        <f>IF(Sheet1!B342="","",IF(LEN(Sheet1!S342)=8,Sheet1!S342,""))</f>
        <v/>
      </c>
      <c r="B229" t="str">
        <f>IF(A229="","",Sheet1!T342)</f>
        <v/>
      </c>
      <c r="C229" t="str">
        <f t="shared" si="30"/>
        <v/>
      </c>
      <c r="D229" t="str">
        <f t="shared" si="31"/>
        <v/>
      </c>
      <c r="G229" t="str">
        <f>IF(A229="","",IF(Sheet1!$H$4&lt;&gt;11000207,IF(Sheet1!$H$4&lt;&gt;11000243,Sheet1!E342,""),""))</f>
        <v/>
      </c>
      <c r="H229" t="str">
        <f t="shared" si="32"/>
        <v/>
      </c>
      <c r="I229" t="str">
        <f>IF(A229="","",IF(Sheet1!$H$4=11000207,Sheet1!E342,IF(Sheet1!$H$4=11000243,Sheet1!E342,"")))</f>
        <v/>
      </c>
      <c r="J229" t="str">
        <f t="shared" si="33"/>
        <v/>
      </c>
      <c r="K229" s="77" t="str">
        <f>IF(A229="","",Sheet1!B342)</f>
        <v/>
      </c>
      <c r="L229" s="77" t="str">
        <f t="shared" si="34"/>
        <v/>
      </c>
      <c r="M229" t="str">
        <f>IF(A229="","",Sheet1!H$4)</f>
        <v/>
      </c>
      <c r="N229" s="77" t="str">
        <f t="shared" si="35"/>
        <v/>
      </c>
    </row>
    <row r="230" spans="1:14" x14ac:dyDescent="0.3">
      <c r="A230" t="str">
        <f>IF(Sheet1!B343="","",IF(LEN(Sheet1!S343)=8,Sheet1!S343,""))</f>
        <v/>
      </c>
      <c r="B230" t="str">
        <f>IF(A230="","",Sheet1!T343)</f>
        <v/>
      </c>
      <c r="C230" t="str">
        <f t="shared" si="30"/>
        <v/>
      </c>
      <c r="D230" t="str">
        <f t="shared" si="31"/>
        <v/>
      </c>
      <c r="G230" t="str">
        <f>IF(A230="","",IF(Sheet1!$H$4&lt;&gt;11000207,IF(Sheet1!$H$4&lt;&gt;11000243,Sheet1!E343,""),""))</f>
        <v/>
      </c>
      <c r="H230" t="str">
        <f t="shared" si="32"/>
        <v/>
      </c>
      <c r="I230" t="str">
        <f>IF(A230="","",IF(Sheet1!$H$4=11000207,Sheet1!E343,IF(Sheet1!$H$4=11000243,Sheet1!E343,"")))</f>
        <v/>
      </c>
      <c r="J230" t="str">
        <f t="shared" si="33"/>
        <v/>
      </c>
      <c r="K230" s="77" t="str">
        <f>IF(A230="","",Sheet1!B343)</f>
        <v/>
      </c>
      <c r="L230" s="77" t="str">
        <f t="shared" si="34"/>
        <v/>
      </c>
      <c r="M230" t="str">
        <f>IF(A230="","",Sheet1!H$4)</f>
        <v/>
      </c>
      <c r="N230" s="77" t="str">
        <f t="shared" si="35"/>
        <v/>
      </c>
    </row>
    <row r="231" spans="1:14" x14ac:dyDescent="0.3">
      <c r="A231" t="str">
        <f>IF(Sheet1!B344="","",IF(LEN(Sheet1!S344)=8,Sheet1!S344,""))</f>
        <v/>
      </c>
      <c r="B231" t="str">
        <f>IF(A231="","",Sheet1!T344)</f>
        <v/>
      </c>
      <c r="C231" t="str">
        <f t="shared" si="30"/>
        <v/>
      </c>
      <c r="D231" t="str">
        <f t="shared" si="31"/>
        <v/>
      </c>
      <c r="G231" t="str">
        <f>IF(A231="","",IF(Sheet1!$H$4&lt;&gt;11000207,IF(Sheet1!$H$4&lt;&gt;11000243,Sheet1!E344,""),""))</f>
        <v/>
      </c>
      <c r="H231" t="str">
        <f t="shared" si="32"/>
        <v/>
      </c>
      <c r="I231" t="str">
        <f>IF(A231="","",IF(Sheet1!$H$4=11000207,Sheet1!E344,IF(Sheet1!$H$4=11000243,Sheet1!E344,"")))</f>
        <v/>
      </c>
      <c r="J231" t="str">
        <f t="shared" si="33"/>
        <v/>
      </c>
      <c r="K231" s="77" t="str">
        <f>IF(A231="","",Sheet1!B344)</f>
        <v/>
      </c>
      <c r="L231" s="77" t="str">
        <f t="shared" si="34"/>
        <v/>
      </c>
      <c r="M231" t="str">
        <f>IF(A231="","",Sheet1!H$4)</f>
        <v/>
      </c>
      <c r="N231" s="77" t="str">
        <f t="shared" si="35"/>
        <v/>
      </c>
    </row>
    <row r="232" spans="1:14" x14ac:dyDescent="0.3">
      <c r="A232" t="str">
        <f>IF(Sheet1!B345="","",IF(LEN(Sheet1!S345)=8,Sheet1!S345,""))</f>
        <v/>
      </c>
      <c r="B232" t="str">
        <f>IF(A232="","",Sheet1!T345)</f>
        <v/>
      </c>
      <c r="C232" t="str">
        <f t="shared" si="30"/>
        <v/>
      </c>
      <c r="D232" t="str">
        <f t="shared" si="31"/>
        <v/>
      </c>
      <c r="G232" t="str">
        <f>IF(A232="","",IF(Sheet1!$H$4&lt;&gt;11000207,IF(Sheet1!$H$4&lt;&gt;11000243,Sheet1!E345,""),""))</f>
        <v/>
      </c>
      <c r="H232" t="str">
        <f t="shared" si="32"/>
        <v/>
      </c>
      <c r="I232" t="str">
        <f>IF(A232="","",IF(Sheet1!$H$4=11000207,Sheet1!E345,IF(Sheet1!$H$4=11000243,Sheet1!E345,"")))</f>
        <v/>
      </c>
      <c r="J232" t="str">
        <f t="shared" si="33"/>
        <v/>
      </c>
      <c r="K232" s="77" t="str">
        <f>IF(A232="","",Sheet1!B345)</f>
        <v/>
      </c>
      <c r="L232" s="77" t="str">
        <f t="shared" si="34"/>
        <v/>
      </c>
      <c r="M232" t="str">
        <f>IF(A232="","",Sheet1!H$4)</f>
        <v/>
      </c>
      <c r="N232" s="77" t="str">
        <f t="shared" si="35"/>
        <v/>
      </c>
    </row>
    <row r="233" spans="1:14" x14ac:dyDescent="0.3">
      <c r="A233" t="str">
        <f>IF(Sheet1!B346="","",IF(LEN(Sheet1!S346)=8,Sheet1!S346,""))</f>
        <v/>
      </c>
      <c r="B233" t="str">
        <f>IF(A233="","",Sheet1!T346)</f>
        <v/>
      </c>
      <c r="C233" t="str">
        <f t="shared" si="30"/>
        <v/>
      </c>
      <c r="D233" t="str">
        <f t="shared" si="31"/>
        <v/>
      </c>
      <c r="G233" t="str">
        <f>IF(A233="","",IF(Sheet1!$H$4&lt;&gt;11000207,IF(Sheet1!$H$4&lt;&gt;11000243,Sheet1!E346,""),""))</f>
        <v/>
      </c>
      <c r="H233" t="str">
        <f t="shared" si="32"/>
        <v/>
      </c>
      <c r="I233" t="str">
        <f>IF(A233="","",IF(Sheet1!$H$4=11000207,Sheet1!E346,IF(Sheet1!$H$4=11000243,Sheet1!E346,"")))</f>
        <v/>
      </c>
      <c r="J233" t="str">
        <f t="shared" si="33"/>
        <v/>
      </c>
      <c r="K233" s="77" t="str">
        <f>IF(A233="","",Sheet1!B346)</f>
        <v/>
      </c>
      <c r="L233" s="77" t="str">
        <f t="shared" si="34"/>
        <v/>
      </c>
      <c r="M233" t="str">
        <f>IF(A233="","",Sheet1!H$4)</f>
        <v/>
      </c>
      <c r="N233" s="77" t="str">
        <f t="shared" si="35"/>
        <v/>
      </c>
    </row>
    <row r="234" spans="1:14" x14ac:dyDescent="0.3">
      <c r="A234" t="str">
        <f>IF(Sheet1!B347="","",IF(LEN(Sheet1!S347)=8,Sheet1!S347,""))</f>
        <v/>
      </c>
      <c r="B234" t="str">
        <f>IF(A234="","",Sheet1!T347)</f>
        <v/>
      </c>
      <c r="C234" t="str">
        <f t="shared" si="30"/>
        <v/>
      </c>
      <c r="D234" t="str">
        <f t="shared" si="31"/>
        <v/>
      </c>
      <c r="G234" t="str">
        <f>IF(A234="","",IF(Sheet1!$H$4&lt;&gt;11000207,IF(Sheet1!$H$4&lt;&gt;11000243,Sheet1!E347,""),""))</f>
        <v/>
      </c>
      <c r="H234" t="str">
        <f t="shared" si="32"/>
        <v/>
      </c>
      <c r="I234" t="str">
        <f>IF(A234="","",IF(Sheet1!$H$4=11000207,Sheet1!E347,IF(Sheet1!$H$4=11000243,Sheet1!E347,"")))</f>
        <v/>
      </c>
      <c r="J234" t="str">
        <f t="shared" si="33"/>
        <v/>
      </c>
      <c r="K234" s="77" t="str">
        <f>IF(A234="","",Sheet1!B347)</f>
        <v/>
      </c>
      <c r="L234" s="77" t="str">
        <f t="shared" si="34"/>
        <v/>
      </c>
      <c r="M234" t="str">
        <f>IF(A234="","",Sheet1!H$4)</f>
        <v/>
      </c>
      <c r="N234" s="77" t="str">
        <f t="shared" si="35"/>
        <v/>
      </c>
    </row>
    <row r="235" spans="1:14" x14ac:dyDescent="0.3">
      <c r="A235" t="str">
        <f>IF(Sheet1!B348="","",IF(LEN(Sheet1!S348)=8,Sheet1!S348,""))</f>
        <v/>
      </c>
      <c r="B235" t="str">
        <f>IF(A235="","",Sheet1!T348)</f>
        <v/>
      </c>
      <c r="C235" t="str">
        <f t="shared" si="30"/>
        <v/>
      </c>
      <c r="D235" t="str">
        <f t="shared" si="31"/>
        <v/>
      </c>
      <c r="G235" t="str">
        <f>IF(A235="","",IF(Sheet1!$H$4&lt;&gt;11000207,IF(Sheet1!$H$4&lt;&gt;11000243,Sheet1!E348,""),""))</f>
        <v/>
      </c>
      <c r="H235" t="str">
        <f t="shared" si="32"/>
        <v/>
      </c>
      <c r="I235" t="str">
        <f>IF(A235="","",IF(Sheet1!$H$4=11000207,Sheet1!E348,IF(Sheet1!$H$4=11000243,Sheet1!E348,"")))</f>
        <v/>
      </c>
      <c r="J235" t="str">
        <f t="shared" si="33"/>
        <v/>
      </c>
      <c r="K235" s="77" t="str">
        <f>IF(A235="","",Sheet1!B348)</f>
        <v/>
      </c>
      <c r="L235" s="77" t="str">
        <f t="shared" si="34"/>
        <v/>
      </c>
      <c r="M235" t="str">
        <f>IF(A235="","",Sheet1!H$4)</f>
        <v/>
      </c>
      <c r="N235" s="77" t="str">
        <f t="shared" si="35"/>
        <v/>
      </c>
    </row>
    <row r="236" spans="1:14" x14ac:dyDescent="0.3">
      <c r="A236" t="str">
        <f>IF(Sheet1!B349="","",IF(LEN(Sheet1!S349)=8,Sheet1!S349,""))</f>
        <v/>
      </c>
      <c r="B236" t="str">
        <f>IF(A236="","",Sheet1!T349)</f>
        <v/>
      </c>
      <c r="C236" t="str">
        <f t="shared" si="30"/>
        <v/>
      </c>
      <c r="D236" t="str">
        <f t="shared" si="31"/>
        <v/>
      </c>
      <c r="G236" t="str">
        <f>IF(A236="","",IF(Sheet1!$H$4&lt;&gt;11000207,IF(Sheet1!$H$4&lt;&gt;11000243,Sheet1!E349,""),""))</f>
        <v/>
      </c>
      <c r="H236" t="str">
        <f t="shared" si="32"/>
        <v/>
      </c>
      <c r="I236" t="str">
        <f>IF(A236="","",IF(Sheet1!$H$4=11000207,Sheet1!E349,IF(Sheet1!$H$4=11000243,Sheet1!E349,"")))</f>
        <v/>
      </c>
      <c r="J236" t="str">
        <f t="shared" si="33"/>
        <v/>
      </c>
      <c r="K236" s="77" t="str">
        <f>IF(A236="","",Sheet1!B349)</f>
        <v/>
      </c>
      <c r="L236" s="77" t="str">
        <f t="shared" si="34"/>
        <v/>
      </c>
      <c r="M236" t="str">
        <f>IF(A236="","",Sheet1!H$4)</f>
        <v/>
      </c>
      <c r="N236" s="77" t="str">
        <f t="shared" si="35"/>
        <v/>
      </c>
    </row>
    <row r="237" spans="1:14" x14ac:dyDescent="0.3">
      <c r="A237" t="str">
        <f>IF(Sheet1!B350="","",IF(LEN(Sheet1!S350)=8,Sheet1!S350,""))</f>
        <v/>
      </c>
      <c r="B237" t="str">
        <f>IF(A237="","",Sheet1!T350)</f>
        <v/>
      </c>
      <c r="C237" t="str">
        <f t="shared" si="30"/>
        <v/>
      </c>
      <c r="D237" t="str">
        <f t="shared" si="31"/>
        <v/>
      </c>
      <c r="G237" t="str">
        <f>IF(A237="","",IF(Sheet1!$H$4&lt;&gt;11000207,IF(Sheet1!$H$4&lt;&gt;11000243,Sheet1!E350,""),""))</f>
        <v/>
      </c>
      <c r="H237" t="str">
        <f t="shared" si="32"/>
        <v/>
      </c>
      <c r="I237" t="str">
        <f>IF(A237="","",IF(Sheet1!$H$4=11000207,Sheet1!E350,IF(Sheet1!$H$4=11000243,Sheet1!E350,"")))</f>
        <v/>
      </c>
      <c r="J237" t="str">
        <f t="shared" si="33"/>
        <v/>
      </c>
      <c r="K237" s="77" t="str">
        <f>IF(A237="","",Sheet1!B350)</f>
        <v/>
      </c>
      <c r="L237" s="77" t="str">
        <f t="shared" si="34"/>
        <v/>
      </c>
      <c r="M237" t="str">
        <f>IF(A237="","",Sheet1!H$4)</f>
        <v/>
      </c>
      <c r="N237" s="77" t="str">
        <f t="shared" si="35"/>
        <v/>
      </c>
    </row>
    <row r="238" spans="1:14" x14ac:dyDescent="0.3">
      <c r="A238" t="str">
        <f>IF(Sheet1!B351="","",IF(LEN(Sheet1!S351)=8,Sheet1!S351,""))</f>
        <v/>
      </c>
      <c r="B238" t="str">
        <f>IF(A238="","",Sheet1!T351)</f>
        <v/>
      </c>
      <c r="C238" t="str">
        <f t="shared" si="30"/>
        <v/>
      </c>
      <c r="D238" t="str">
        <f t="shared" si="31"/>
        <v/>
      </c>
      <c r="G238" t="str">
        <f>IF(A238="","",IF(Sheet1!$H$4&lt;&gt;11000207,IF(Sheet1!$H$4&lt;&gt;11000243,Sheet1!E351,""),""))</f>
        <v/>
      </c>
      <c r="H238" t="str">
        <f t="shared" si="32"/>
        <v/>
      </c>
      <c r="I238" t="str">
        <f>IF(A238="","",IF(Sheet1!$H$4=11000207,Sheet1!E351,IF(Sheet1!$H$4=11000243,Sheet1!E351,"")))</f>
        <v/>
      </c>
      <c r="J238" t="str">
        <f t="shared" si="33"/>
        <v/>
      </c>
      <c r="K238" s="77" t="str">
        <f>IF(A238="","",Sheet1!B351)</f>
        <v/>
      </c>
      <c r="L238" s="77" t="str">
        <f t="shared" si="34"/>
        <v/>
      </c>
      <c r="M238" t="str">
        <f>IF(A238="","",Sheet1!H$4)</f>
        <v/>
      </c>
      <c r="N238" s="77" t="str">
        <f t="shared" si="35"/>
        <v/>
      </c>
    </row>
    <row r="239" spans="1:14" x14ac:dyDescent="0.3">
      <c r="A239" t="str">
        <f>IF(Sheet1!B352="","",IF(LEN(Sheet1!S352)=8,Sheet1!S352,""))</f>
        <v/>
      </c>
      <c r="B239" t="str">
        <f>IF(A239="","",Sheet1!T352)</f>
        <v/>
      </c>
      <c r="C239" t="str">
        <f t="shared" si="30"/>
        <v/>
      </c>
      <c r="D239" t="str">
        <f t="shared" si="31"/>
        <v/>
      </c>
      <c r="G239" t="str">
        <f>IF(A239="","",IF(Sheet1!$H$4&lt;&gt;11000207,IF(Sheet1!$H$4&lt;&gt;11000243,Sheet1!E352,""),""))</f>
        <v/>
      </c>
      <c r="H239" t="str">
        <f t="shared" si="32"/>
        <v/>
      </c>
      <c r="I239" t="str">
        <f>IF(A239="","",IF(Sheet1!$H$4=11000207,Sheet1!E352,IF(Sheet1!$H$4=11000243,Sheet1!E352,"")))</f>
        <v/>
      </c>
      <c r="J239" t="str">
        <f t="shared" si="33"/>
        <v/>
      </c>
      <c r="K239" s="77" t="str">
        <f>IF(A239="","",Sheet1!B352)</f>
        <v/>
      </c>
      <c r="L239" s="77" t="str">
        <f t="shared" si="34"/>
        <v/>
      </c>
      <c r="M239" t="str">
        <f>IF(A239="","",Sheet1!H$4)</f>
        <v/>
      </c>
      <c r="N239" s="77" t="str">
        <f t="shared" si="35"/>
        <v/>
      </c>
    </row>
    <row r="240" spans="1:14" x14ac:dyDescent="0.3">
      <c r="A240" t="str">
        <f>IF(Sheet1!B353="","",IF(LEN(Sheet1!S353)=8,Sheet1!S353,""))</f>
        <v/>
      </c>
      <c r="B240" t="str">
        <f>IF(A240="","",Sheet1!T353)</f>
        <v/>
      </c>
      <c r="C240" t="str">
        <f t="shared" si="30"/>
        <v/>
      </c>
      <c r="D240" t="str">
        <f t="shared" si="31"/>
        <v/>
      </c>
      <c r="G240" t="str">
        <f>IF(A240="","",IF(Sheet1!$H$4&lt;&gt;11000207,IF(Sheet1!$H$4&lt;&gt;11000243,Sheet1!E353,""),""))</f>
        <v/>
      </c>
      <c r="H240" t="str">
        <f t="shared" si="32"/>
        <v/>
      </c>
      <c r="I240" t="str">
        <f>IF(A240="","",IF(Sheet1!$H$4=11000207,Sheet1!E353,IF(Sheet1!$H$4=11000243,Sheet1!E353,"")))</f>
        <v/>
      </c>
      <c r="J240" t="str">
        <f t="shared" si="33"/>
        <v/>
      </c>
      <c r="K240" s="77" t="str">
        <f>IF(A240="","",Sheet1!B353)</f>
        <v/>
      </c>
      <c r="L240" s="77" t="str">
        <f t="shared" si="34"/>
        <v/>
      </c>
      <c r="M240" t="str">
        <f>IF(A240="","",Sheet1!H$4)</f>
        <v/>
      </c>
      <c r="N240" s="77" t="str">
        <f t="shared" si="35"/>
        <v/>
      </c>
    </row>
    <row r="241" spans="1:14" x14ac:dyDescent="0.3">
      <c r="A241" t="str">
        <f>IF(Sheet1!B354="","",IF(LEN(Sheet1!S354)=8,Sheet1!S354,""))</f>
        <v/>
      </c>
      <c r="B241" t="str">
        <f>IF(A241="","",Sheet1!T354)</f>
        <v/>
      </c>
      <c r="C241" t="str">
        <f t="shared" si="30"/>
        <v/>
      </c>
      <c r="D241" t="str">
        <f t="shared" si="31"/>
        <v/>
      </c>
      <c r="G241" t="str">
        <f>IF(A241="","",IF(Sheet1!$H$4&lt;&gt;11000207,IF(Sheet1!$H$4&lt;&gt;11000243,Sheet1!E354,""),""))</f>
        <v/>
      </c>
      <c r="H241" t="str">
        <f t="shared" si="32"/>
        <v/>
      </c>
      <c r="I241" t="str">
        <f>IF(A241="","",IF(Sheet1!$H$4=11000207,Sheet1!E354,IF(Sheet1!$H$4=11000243,Sheet1!E354,"")))</f>
        <v/>
      </c>
      <c r="J241" t="str">
        <f t="shared" si="33"/>
        <v/>
      </c>
      <c r="K241" s="77" t="str">
        <f>IF(A241="","",Sheet1!B354)</f>
        <v/>
      </c>
      <c r="L241" s="77" t="str">
        <f t="shared" si="34"/>
        <v/>
      </c>
      <c r="M241" t="str">
        <f>IF(A241="","",Sheet1!H$4)</f>
        <v/>
      </c>
      <c r="N241" s="77" t="str">
        <f t="shared" si="35"/>
        <v/>
      </c>
    </row>
    <row r="242" spans="1:14" x14ac:dyDescent="0.3">
      <c r="A242" t="str">
        <f>IF(Sheet1!B355="","",IF(LEN(Sheet1!S355)=8,Sheet1!S355,""))</f>
        <v/>
      </c>
      <c r="B242" t="str">
        <f>IF(A242="","",Sheet1!T355)</f>
        <v/>
      </c>
      <c r="C242" t="str">
        <f t="shared" si="30"/>
        <v/>
      </c>
      <c r="D242" t="str">
        <f t="shared" si="31"/>
        <v/>
      </c>
      <c r="G242" t="str">
        <f>IF(A242="","",IF(Sheet1!$H$4&lt;&gt;11000207,IF(Sheet1!$H$4&lt;&gt;11000243,Sheet1!E355,""),""))</f>
        <v/>
      </c>
      <c r="H242" t="str">
        <f t="shared" si="32"/>
        <v/>
      </c>
      <c r="I242" t="str">
        <f>IF(A242="","",IF(Sheet1!$H$4=11000207,Sheet1!E355,IF(Sheet1!$H$4=11000243,Sheet1!E355,"")))</f>
        <v/>
      </c>
      <c r="J242" t="str">
        <f t="shared" si="33"/>
        <v/>
      </c>
      <c r="K242" s="77" t="str">
        <f>IF(A242="","",Sheet1!B355)</f>
        <v/>
      </c>
      <c r="L242" s="77" t="str">
        <f t="shared" si="34"/>
        <v/>
      </c>
      <c r="M242" t="str">
        <f>IF(A242="","",Sheet1!H$4)</f>
        <v/>
      </c>
      <c r="N242" s="77" t="str">
        <f t="shared" si="35"/>
        <v/>
      </c>
    </row>
    <row r="243" spans="1:14" x14ac:dyDescent="0.3">
      <c r="A243" t="str">
        <f>IF(Sheet1!B356="","",IF(LEN(Sheet1!S356)=8,Sheet1!S356,""))</f>
        <v/>
      </c>
      <c r="B243" t="str">
        <f>IF(A243="","",Sheet1!T356)</f>
        <v/>
      </c>
      <c r="C243" t="str">
        <f t="shared" si="30"/>
        <v/>
      </c>
      <c r="D243" t="str">
        <f t="shared" si="31"/>
        <v/>
      </c>
      <c r="G243" t="str">
        <f>IF(A243="","",IF(Sheet1!$H$4&lt;&gt;11000207,IF(Sheet1!$H$4&lt;&gt;11000243,Sheet1!E356,""),""))</f>
        <v/>
      </c>
      <c r="H243" t="str">
        <f t="shared" si="32"/>
        <v/>
      </c>
      <c r="I243" t="str">
        <f>IF(A243="","",IF(Sheet1!$H$4=11000207,Sheet1!E356,IF(Sheet1!$H$4=11000243,Sheet1!E356,"")))</f>
        <v/>
      </c>
      <c r="J243" t="str">
        <f t="shared" si="33"/>
        <v/>
      </c>
      <c r="K243" s="77" t="str">
        <f>IF(A243="","",Sheet1!B356)</f>
        <v/>
      </c>
      <c r="L243" s="77" t="str">
        <f t="shared" si="34"/>
        <v/>
      </c>
      <c r="M243" t="str">
        <f>IF(A243="","",Sheet1!H$4)</f>
        <v/>
      </c>
      <c r="N243" s="77" t="str">
        <f t="shared" si="35"/>
        <v/>
      </c>
    </row>
    <row r="244" spans="1:14" x14ac:dyDescent="0.3">
      <c r="A244" t="str">
        <f>IF(Sheet1!B357="","",IF(LEN(Sheet1!S357)=8,Sheet1!S357,""))</f>
        <v/>
      </c>
      <c r="B244" t="str">
        <f>IF(A244="","",Sheet1!T357)</f>
        <v/>
      </c>
      <c r="C244" t="str">
        <f t="shared" si="30"/>
        <v/>
      </c>
      <c r="D244" t="str">
        <f t="shared" si="31"/>
        <v/>
      </c>
      <c r="G244" t="str">
        <f>IF(A244="","",IF(Sheet1!$H$4&lt;&gt;11000207,IF(Sheet1!$H$4&lt;&gt;11000243,Sheet1!E357,""),""))</f>
        <v/>
      </c>
      <c r="H244" t="str">
        <f t="shared" si="32"/>
        <v/>
      </c>
      <c r="I244" t="str">
        <f>IF(A244="","",IF(Sheet1!$H$4=11000207,Sheet1!E357,IF(Sheet1!$H$4=11000243,Sheet1!E357,"")))</f>
        <v/>
      </c>
      <c r="J244" t="str">
        <f t="shared" si="33"/>
        <v/>
      </c>
      <c r="K244" s="77" t="str">
        <f>IF(A244="","",Sheet1!B357)</f>
        <v/>
      </c>
      <c r="L244" s="77" t="str">
        <f t="shared" si="34"/>
        <v/>
      </c>
      <c r="M244" t="str">
        <f>IF(A244="","",Sheet1!H$4)</f>
        <v/>
      </c>
      <c r="N244" s="77" t="str">
        <f t="shared" si="35"/>
        <v/>
      </c>
    </row>
    <row r="245" spans="1:14" x14ac:dyDescent="0.3">
      <c r="A245" t="str">
        <f>IF(Sheet1!B358="","",IF(LEN(Sheet1!S358)=8,Sheet1!S358,""))</f>
        <v/>
      </c>
      <c r="B245" t="str">
        <f>IF(A245="","",Sheet1!T358)</f>
        <v/>
      </c>
      <c r="C245" t="str">
        <f t="shared" si="30"/>
        <v/>
      </c>
      <c r="D245" t="str">
        <f t="shared" si="31"/>
        <v/>
      </c>
      <c r="G245" t="str">
        <f>IF(A245="","",IF(Sheet1!$H$4&lt;&gt;11000207,IF(Sheet1!$H$4&lt;&gt;11000243,Sheet1!E358,""),""))</f>
        <v/>
      </c>
      <c r="H245" t="str">
        <f t="shared" si="32"/>
        <v/>
      </c>
      <c r="I245" t="str">
        <f>IF(A245="","",IF(Sheet1!$H$4=11000207,Sheet1!E358,IF(Sheet1!$H$4=11000243,Sheet1!E358,"")))</f>
        <v/>
      </c>
      <c r="J245" t="str">
        <f t="shared" si="33"/>
        <v/>
      </c>
      <c r="K245" s="77" t="str">
        <f>IF(A245="","",Sheet1!B358)</f>
        <v/>
      </c>
      <c r="L245" s="77" t="str">
        <f t="shared" si="34"/>
        <v/>
      </c>
      <c r="M245" t="str">
        <f>IF(A245="","",Sheet1!H$4)</f>
        <v/>
      </c>
      <c r="N245" s="77" t="str">
        <f t="shared" si="35"/>
        <v/>
      </c>
    </row>
    <row r="246" spans="1:14" x14ac:dyDescent="0.3">
      <c r="A246" t="str">
        <f>IF(Sheet1!B359="","",IF(LEN(Sheet1!S359)=8,Sheet1!S359,""))</f>
        <v/>
      </c>
      <c r="B246" t="str">
        <f>IF(A246="","",Sheet1!T359)</f>
        <v/>
      </c>
      <c r="C246" t="str">
        <f t="shared" si="30"/>
        <v/>
      </c>
      <c r="D246" t="str">
        <f t="shared" si="31"/>
        <v/>
      </c>
      <c r="G246" t="str">
        <f>IF(A246="","",IF(Sheet1!$H$4&lt;&gt;11000207,IF(Sheet1!$H$4&lt;&gt;11000243,Sheet1!E359,""),""))</f>
        <v/>
      </c>
      <c r="H246" t="str">
        <f t="shared" si="32"/>
        <v/>
      </c>
      <c r="I246" t="str">
        <f>IF(A246="","",IF(Sheet1!$H$4=11000207,Sheet1!E359,IF(Sheet1!$H$4=11000243,Sheet1!E359,"")))</f>
        <v/>
      </c>
      <c r="J246" t="str">
        <f t="shared" si="33"/>
        <v/>
      </c>
      <c r="K246" s="77" t="str">
        <f>IF(A246="","",Sheet1!B359)</f>
        <v/>
      </c>
      <c r="L246" s="77" t="str">
        <f t="shared" si="34"/>
        <v/>
      </c>
      <c r="M246" t="str">
        <f>IF(A246="","",Sheet1!H$4)</f>
        <v/>
      </c>
      <c r="N246" s="77" t="str">
        <f t="shared" si="35"/>
        <v/>
      </c>
    </row>
    <row r="247" spans="1:14" x14ac:dyDescent="0.3">
      <c r="A247" t="str">
        <f>IF(Sheet1!B360="","",IF(LEN(Sheet1!S360)=8,Sheet1!S360,""))</f>
        <v/>
      </c>
      <c r="B247" t="str">
        <f>IF(A247="","",Sheet1!T360)</f>
        <v/>
      </c>
      <c r="C247" t="str">
        <f t="shared" si="30"/>
        <v/>
      </c>
      <c r="D247" t="str">
        <f t="shared" si="31"/>
        <v/>
      </c>
      <c r="G247" t="str">
        <f>IF(A247="","",IF(Sheet1!$H$4&lt;&gt;11000207,IF(Sheet1!$H$4&lt;&gt;11000243,Sheet1!E360,""),""))</f>
        <v/>
      </c>
      <c r="H247" t="str">
        <f t="shared" si="32"/>
        <v/>
      </c>
      <c r="I247" t="str">
        <f>IF(A247="","",IF(Sheet1!$H$4=11000207,Sheet1!E360,IF(Sheet1!$H$4=11000243,Sheet1!E360,"")))</f>
        <v/>
      </c>
      <c r="J247" t="str">
        <f t="shared" si="33"/>
        <v/>
      </c>
      <c r="K247" s="77" t="str">
        <f>IF(A247="","",Sheet1!B360)</f>
        <v/>
      </c>
      <c r="L247" s="77" t="str">
        <f t="shared" si="34"/>
        <v/>
      </c>
      <c r="M247" t="str">
        <f>IF(A247="","",Sheet1!H$4)</f>
        <v/>
      </c>
      <c r="N247" s="77" t="str">
        <f t="shared" si="35"/>
        <v/>
      </c>
    </row>
    <row r="248" spans="1:14" x14ac:dyDescent="0.3">
      <c r="A248" t="str">
        <f>IF(Sheet1!B361="","",IF(LEN(Sheet1!S361)=8,Sheet1!S361,""))</f>
        <v/>
      </c>
      <c r="B248" t="str">
        <f>IF(A248="","",Sheet1!T361)</f>
        <v/>
      </c>
      <c r="C248" t="str">
        <f t="shared" si="30"/>
        <v/>
      </c>
      <c r="D248" t="str">
        <f t="shared" si="31"/>
        <v/>
      </c>
      <c r="G248" t="str">
        <f>IF(A248="","",IF(Sheet1!$H$4&lt;&gt;11000207,IF(Sheet1!$H$4&lt;&gt;11000243,Sheet1!E361,""),""))</f>
        <v/>
      </c>
      <c r="H248" t="str">
        <f t="shared" si="32"/>
        <v/>
      </c>
      <c r="I248" t="str">
        <f>IF(A248="","",IF(Sheet1!$H$4=11000207,Sheet1!E361,IF(Sheet1!$H$4=11000243,Sheet1!E361,"")))</f>
        <v/>
      </c>
      <c r="J248" t="str">
        <f t="shared" si="33"/>
        <v/>
      </c>
      <c r="K248" s="77" t="str">
        <f>IF(A248="","",Sheet1!B361)</f>
        <v/>
      </c>
      <c r="L248" s="77" t="str">
        <f t="shared" si="34"/>
        <v/>
      </c>
      <c r="M248" t="str">
        <f>IF(A248="","",Sheet1!H$4)</f>
        <v/>
      </c>
      <c r="N248" s="77" t="str">
        <f t="shared" si="35"/>
        <v/>
      </c>
    </row>
    <row r="249" spans="1:14" x14ac:dyDescent="0.3">
      <c r="A249" t="str">
        <f>IF(Sheet1!B362="","",IF(LEN(Sheet1!S362)=8,Sheet1!S362,""))</f>
        <v/>
      </c>
      <c r="B249" t="str">
        <f>IF(A249="","",Sheet1!T362)</f>
        <v/>
      </c>
      <c r="C249" t="str">
        <f t="shared" si="30"/>
        <v/>
      </c>
      <c r="D249" t="str">
        <f t="shared" si="31"/>
        <v/>
      </c>
      <c r="G249" t="str">
        <f>IF(A249="","",IF(Sheet1!$H$4&lt;&gt;11000207,IF(Sheet1!$H$4&lt;&gt;11000243,Sheet1!E362,""),""))</f>
        <v/>
      </c>
      <c r="H249" t="str">
        <f t="shared" si="32"/>
        <v/>
      </c>
      <c r="I249" t="str">
        <f>IF(A249="","",IF(Sheet1!$H$4=11000207,Sheet1!E362,IF(Sheet1!$H$4=11000243,Sheet1!E362,"")))</f>
        <v/>
      </c>
      <c r="J249" t="str">
        <f t="shared" si="33"/>
        <v/>
      </c>
      <c r="K249" s="77" t="str">
        <f>IF(A249="","",Sheet1!B362)</f>
        <v/>
      </c>
      <c r="L249" s="77" t="str">
        <f t="shared" si="34"/>
        <v/>
      </c>
      <c r="M249" t="str">
        <f>IF(A249="","",Sheet1!H$4)</f>
        <v/>
      </c>
      <c r="N249" s="77" t="str">
        <f t="shared" si="35"/>
        <v/>
      </c>
    </row>
    <row r="250" spans="1:14" x14ac:dyDescent="0.3">
      <c r="A250" t="str">
        <f>IF(Sheet1!B363="","",IF(LEN(Sheet1!S363)=8,Sheet1!S363,""))</f>
        <v/>
      </c>
      <c r="B250" t="str">
        <f>IF(A250="","",Sheet1!T363)</f>
        <v/>
      </c>
      <c r="C250" t="str">
        <f t="shared" si="30"/>
        <v/>
      </c>
      <c r="D250" t="str">
        <f t="shared" si="31"/>
        <v/>
      </c>
      <c r="G250" t="str">
        <f>IF(A250="","",IF(Sheet1!$H$4&lt;&gt;11000207,IF(Sheet1!$H$4&lt;&gt;11000243,Sheet1!E363,""),""))</f>
        <v/>
      </c>
      <c r="H250" t="str">
        <f t="shared" si="32"/>
        <v/>
      </c>
      <c r="I250" t="str">
        <f>IF(A250="","",IF(Sheet1!$H$4=11000207,Sheet1!E363,IF(Sheet1!$H$4=11000243,Sheet1!E363,"")))</f>
        <v/>
      </c>
      <c r="J250" t="str">
        <f t="shared" si="33"/>
        <v/>
      </c>
      <c r="K250" s="77" t="str">
        <f>IF(A250="","",Sheet1!B363)</f>
        <v/>
      </c>
      <c r="L250" s="77" t="str">
        <f t="shared" si="34"/>
        <v/>
      </c>
      <c r="M250" t="str">
        <f>IF(A250="","",Sheet1!H$4)</f>
        <v/>
      </c>
      <c r="N250" s="77" t="str">
        <f t="shared" si="35"/>
        <v/>
      </c>
    </row>
    <row r="251" spans="1:14" x14ac:dyDescent="0.3">
      <c r="A251" t="str">
        <f>IF(Sheet1!B364="","",IF(LEN(Sheet1!S364)=8,Sheet1!S364,""))</f>
        <v/>
      </c>
      <c r="B251" t="str">
        <f>IF(A251="","",Sheet1!T364)</f>
        <v/>
      </c>
      <c r="C251" t="str">
        <f t="shared" si="30"/>
        <v/>
      </c>
      <c r="D251" t="str">
        <f t="shared" si="31"/>
        <v/>
      </c>
      <c r="G251" t="str">
        <f>IF(A251="","",IF(Sheet1!$H$4&lt;&gt;11000207,IF(Sheet1!$H$4&lt;&gt;11000243,Sheet1!E364,""),""))</f>
        <v/>
      </c>
      <c r="H251" t="str">
        <f t="shared" si="32"/>
        <v/>
      </c>
      <c r="I251" t="str">
        <f>IF(A251="","",IF(Sheet1!$H$4=11000207,Sheet1!E364,IF(Sheet1!$H$4=11000243,Sheet1!E364,"")))</f>
        <v/>
      </c>
      <c r="J251" t="str">
        <f t="shared" si="33"/>
        <v/>
      </c>
      <c r="K251" s="77" t="str">
        <f>IF(A251="","",Sheet1!B364)</f>
        <v/>
      </c>
      <c r="L251" s="77" t="str">
        <f t="shared" si="34"/>
        <v/>
      </c>
      <c r="M251" t="str">
        <f>IF(A251="","",Sheet1!H$4)</f>
        <v/>
      </c>
      <c r="N251" s="77" t="str">
        <f t="shared" si="35"/>
        <v/>
      </c>
    </row>
    <row r="252" spans="1:14" x14ac:dyDescent="0.3">
      <c r="A252" t="str">
        <f>IF(Sheet1!B365="","",IF(LEN(Sheet1!S365)=8,Sheet1!S365,""))</f>
        <v/>
      </c>
      <c r="B252" t="str">
        <f>IF(A252="","",Sheet1!T365)</f>
        <v/>
      </c>
      <c r="C252" t="str">
        <f t="shared" si="30"/>
        <v/>
      </c>
      <c r="D252" t="str">
        <f t="shared" si="31"/>
        <v/>
      </c>
      <c r="G252" t="str">
        <f>IF(A252="","",IF(Sheet1!$H$4&lt;&gt;11000207,IF(Sheet1!$H$4&lt;&gt;11000243,Sheet1!E365,""),""))</f>
        <v/>
      </c>
      <c r="H252" t="str">
        <f t="shared" si="32"/>
        <v/>
      </c>
      <c r="I252" t="str">
        <f>IF(A252="","",IF(Sheet1!$H$4=11000207,Sheet1!E365,IF(Sheet1!$H$4=11000243,Sheet1!E365,"")))</f>
        <v/>
      </c>
      <c r="J252" t="str">
        <f t="shared" si="33"/>
        <v/>
      </c>
      <c r="K252" s="77" t="str">
        <f>IF(A252="","",Sheet1!B365)</f>
        <v/>
      </c>
      <c r="L252" s="77" t="str">
        <f t="shared" si="34"/>
        <v/>
      </c>
      <c r="M252" t="str">
        <f>IF(A252="","",Sheet1!H$4)</f>
        <v/>
      </c>
      <c r="N252" s="77" t="str">
        <f t="shared" si="35"/>
        <v/>
      </c>
    </row>
    <row r="253" spans="1:14" x14ac:dyDescent="0.3">
      <c r="A253" t="str">
        <f>IF(Sheet1!B366="","",IF(LEN(Sheet1!S366)=8,Sheet1!S366,""))</f>
        <v/>
      </c>
      <c r="B253" t="str">
        <f>IF(A253="","",Sheet1!T366)</f>
        <v/>
      </c>
      <c r="C253" t="str">
        <f t="shared" si="30"/>
        <v/>
      </c>
      <c r="D253" t="str">
        <f t="shared" si="31"/>
        <v/>
      </c>
      <c r="G253" t="str">
        <f>IF(A253="","",IF(Sheet1!$H$4&lt;&gt;11000207,IF(Sheet1!$H$4&lt;&gt;11000243,Sheet1!E366,""),""))</f>
        <v/>
      </c>
      <c r="H253" t="str">
        <f t="shared" si="32"/>
        <v/>
      </c>
      <c r="I253" t="str">
        <f>IF(A253="","",IF(Sheet1!$H$4=11000207,Sheet1!E366,IF(Sheet1!$H$4=11000243,Sheet1!E366,"")))</f>
        <v/>
      </c>
      <c r="J253" t="str">
        <f t="shared" si="33"/>
        <v/>
      </c>
      <c r="K253" s="77" t="str">
        <f>IF(A253="","",Sheet1!B366)</f>
        <v/>
      </c>
      <c r="L253" s="77" t="str">
        <f t="shared" si="34"/>
        <v/>
      </c>
      <c r="M253" t="str">
        <f>IF(A253="","",Sheet1!H$4)</f>
        <v/>
      </c>
      <c r="N253" s="77" t="str">
        <f t="shared" si="35"/>
        <v/>
      </c>
    </row>
    <row r="254" spans="1:14" x14ac:dyDescent="0.3">
      <c r="A254" t="str">
        <f>IF(Sheet1!B367="","",IF(LEN(Sheet1!S367)=8,Sheet1!S367,""))</f>
        <v/>
      </c>
      <c r="B254" t="str">
        <f>IF(A254="","",Sheet1!T367)</f>
        <v/>
      </c>
      <c r="C254" t="str">
        <f t="shared" si="30"/>
        <v/>
      </c>
      <c r="D254" t="str">
        <f t="shared" si="31"/>
        <v/>
      </c>
      <c r="G254" t="str">
        <f>IF(A254="","",IF(Sheet1!$H$4&lt;&gt;11000207,IF(Sheet1!$H$4&lt;&gt;11000243,Sheet1!E367,""),""))</f>
        <v/>
      </c>
      <c r="H254" t="str">
        <f t="shared" si="32"/>
        <v/>
      </c>
      <c r="I254" t="str">
        <f>IF(A254="","",IF(Sheet1!$H$4=11000207,Sheet1!E367,IF(Sheet1!$H$4=11000243,Sheet1!E367,"")))</f>
        <v/>
      </c>
      <c r="J254" t="str">
        <f t="shared" si="33"/>
        <v/>
      </c>
      <c r="K254" s="77" t="str">
        <f>IF(A254="","",Sheet1!B367)</f>
        <v/>
      </c>
      <c r="L254" s="77" t="str">
        <f t="shared" si="34"/>
        <v/>
      </c>
      <c r="M254" t="str">
        <f>IF(A254="","",Sheet1!H$4)</f>
        <v/>
      </c>
      <c r="N254" s="77" t="str">
        <f t="shared" si="35"/>
        <v/>
      </c>
    </row>
    <row r="255" spans="1:14" x14ac:dyDescent="0.3">
      <c r="A255" t="str">
        <f>IF(Sheet1!B368="","",IF(LEN(Sheet1!S368)=8,Sheet1!S368,""))</f>
        <v/>
      </c>
      <c r="B255" t="str">
        <f>IF(A255="","",Sheet1!T368)</f>
        <v/>
      </c>
      <c r="C255" t="str">
        <f t="shared" si="30"/>
        <v/>
      </c>
      <c r="D255" t="str">
        <f t="shared" si="31"/>
        <v/>
      </c>
      <c r="G255" t="str">
        <f>IF(A255="","",IF(Sheet1!$H$4&lt;&gt;11000207,IF(Sheet1!$H$4&lt;&gt;11000243,Sheet1!E368,""),""))</f>
        <v/>
      </c>
      <c r="H255" t="str">
        <f t="shared" si="32"/>
        <v/>
      </c>
      <c r="I255" t="str">
        <f>IF(A255="","",IF(Sheet1!$H$4=11000207,Sheet1!E368,IF(Sheet1!$H$4=11000243,Sheet1!E368,"")))</f>
        <v/>
      </c>
      <c r="J255" t="str">
        <f t="shared" si="33"/>
        <v/>
      </c>
      <c r="K255" s="77" t="str">
        <f>IF(A255="","",Sheet1!B368)</f>
        <v/>
      </c>
      <c r="L255" s="77" t="str">
        <f t="shared" si="34"/>
        <v/>
      </c>
      <c r="M255" t="str">
        <f>IF(A255="","",Sheet1!H$4)</f>
        <v/>
      </c>
      <c r="N255" s="77" t="str">
        <f t="shared" si="35"/>
        <v/>
      </c>
    </row>
    <row r="256" spans="1:14" x14ac:dyDescent="0.3">
      <c r="A256" t="str">
        <f>IF(Sheet1!B369="","",IF(LEN(Sheet1!S369)=8,Sheet1!S369,""))</f>
        <v/>
      </c>
      <c r="B256" t="str">
        <f>IF(A256="","",Sheet1!T369)</f>
        <v/>
      </c>
      <c r="C256" t="str">
        <f t="shared" si="30"/>
        <v/>
      </c>
      <c r="D256" t="str">
        <f t="shared" si="31"/>
        <v/>
      </c>
      <c r="G256" t="str">
        <f>IF(A256="","",IF(Sheet1!$H$4&lt;&gt;11000207,IF(Sheet1!$H$4&lt;&gt;11000243,Sheet1!E369,""),""))</f>
        <v/>
      </c>
      <c r="H256" t="str">
        <f t="shared" si="32"/>
        <v/>
      </c>
      <c r="I256" t="str">
        <f>IF(A256="","",IF(Sheet1!$H$4=11000207,Sheet1!E369,IF(Sheet1!$H$4=11000243,Sheet1!E369,"")))</f>
        <v/>
      </c>
      <c r="J256" t="str">
        <f t="shared" si="33"/>
        <v/>
      </c>
      <c r="K256" s="77" t="str">
        <f>IF(A256="","",Sheet1!B369)</f>
        <v/>
      </c>
      <c r="L256" s="77" t="str">
        <f t="shared" si="34"/>
        <v/>
      </c>
      <c r="M256" t="str">
        <f>IF(A256="","",Sheet1!H$4)</f>
        <v/>
      </c>
      <c r="N256" s="77" t="str">
        <f t="shared" si="35"/>
        <v/>
      </c>
    </row>
    <row r="257" spans="1:14" x14ac:dyDescent="0.3">
      <c r="A257" t="str">
        <f>IF(Sheet1!B370="","",IF(LEN(Sheet1!S370)=8,Sheet1!S370,""))</f>
        <v/>
      </c>
      <c r="B257" t="str">
        <f>IF(A257="","",Sheet1!T370)</f>
        <v/>
      </c>
      <c r="C257" t="str">
        <f t="shared" si="30"/>
        <v/>
      </c>
      <c r="D257" t="str">
        <f t="shared" si="31"/>
        <v/>
      </c>
      <c r="G257" t="str">
        <f>IF(A257="","",IF(Sheet1!$H$4&lt;&gt;11000207,IF(Sheet1!$H$4&lt;&gt;11000243,Sheet1!E370,""),""))</f>
        <v/>
      </c>
      <c r="H257" t="str">
        <f t="shared" si="32"/>
        <v/>
      </c>
      <c r="I257" t="str">
        <f>IF(A257="","",IF(Sheet1!$H$4=11000207,Sheet1!E370,IF(Sheet1!$H$4=11000243,Sheet1!E370,"")))</f>
        <v/>
      </c>
      <c r="J257" t="str">
        <f t="shared" si="33"/>
        <v/>
      </c>
      <c r="K257" s="77" t="str">
        <f>IF(A257="","",Sheet1!B370)</f>
        <v/>
      </c>
      <c r="L257" s="77" t="str">
        <f t="shared" si="34"/>
        <v/>
      </c>
      <c r="M257" t="str">
        <f>IF(A257="","",Sheet1!H$4)</f>
        <v/>
      </c>
      <c r="N257" s="77" t="str">
        <f t="shared" si="35"/>
        <v/>
      </c>
    </row>
    <row r="258" spans="1:14" x14ac:dyDescent="0.3">
      <c r="A258" t="str">
        <f>IF(Sheet1!B386="","",IF(LEN(Sheet1!S386)=8,Sheet1!S386,""))</f>
        <v/>
      </c>
      <c r="B258" t="str">
        <f>IF(A258="","",Sheet1!T386)</f>
        <v/>
      </c>
      <c r="C258" t="str">
        <f t="shared" si="30"/>
        <v/>
      </c>
      <c r="D258" t="str">
        <f t="shared" si="31"/>
        <v/>
      </c>
      <c r="G258" t="str">
        <f>IF(A258="","",IF(Sheet1!$H$4&lt;&gt;11000207,IF(Sheet1!$H$4&lt;&gt;11000243,Sheet1!E386,""),""))</f>
        <v/>
      </c>
      <c r="H258" t="str">
        <f t="shared" si="32"/>
        <v/>
      </c>
      <c r="I258" t="str">
        <f>IF(A258="","",IF(Sheet1!$H$4=11000207,Sheet1!E386,IF(Sheet1!$H$4=11000243,Sheet1!E386,"")))</f>
        <v/>
      </c>
      <c r="J258" t="str">
        <f t="shared" si="33"/>
        <v/>
      </c>
      <c r="K258" s="77" t="str">
        <f>IF(A258="","",Sheet1!B386)</f>
        <v/>
      </c>
      <c r="L258" s="77" t="str">
        <f t="shared" si="34"/>
        <v/>
      </c>
      <c r="M258" t="str">
        <f>IF(A258="","",Sheet1!H$4)</f>
        <v/>
      </c>
      <c r="N258" s="77" t="str">
        <f t="shared" si="35"/>
        <v/>
      </c>
    </row>
    <row r="259" spans="1:14" x14ac:dyDescent="0.3">
      <c r="A259" t="str">
        <f>IF(Sheet1!B387="","",IF(LEN(Sheet1!S387)=8,Sheet1!S387,""))</f>
        <v/>
      </c>
      <c r="B259" t="str">
        <f>IF(A259="","",Sheet1!T387)</f>
        <v/>
      </c>
      <c r="C259" t="str">
        <f t="shared" si="30"/>
        <v/>
      </c>
      <c r="D259" t="str">
        <f t="shared" si="31"/>
        <v/>
      </c>
      <c r="G259" t="str">
        <f>IF(A259="","",IF(Sheet1!$H$4&lt;&gt;11000207,IF(Sheet1!$H$4&lt;&gt;11000243,Sheet1!E387,""),""))</f>
        <v/>
      </c>
      <c r="H259" t="str">
        <f t="shared" si="32"/>
        <v/>
      </c>
      <c r="I259" t="str">
        <f>IF(A259="","",IF(Sheet1!$H$4=11000207,Sheet1!E387,IF(Sheet1!$H$4=11000243,Sheet1!E387,"")))</f>
        <v/>
      </c>
      <c r="J259" t="str">
        <f t="shared" si="33"/>
        <v/>
      </c>
      <c r="K259" s="77" t="str">
        <f>IF(A259="","",Sheet1!B387)</f>
        <v/>
      </c>
      <c r="L259" s="77" t="str">
        <f t="shared" si="34"/>
        <v/>
      </c>
      <c r="M259" t="str">
        <f>IF(A259="","",Sheet1!H$4)</f>
        <v/>
      </c>
      <c r="N259" s="77" t="str">
        <f t="shared" si="35"/>
        <v/>
      </c>
    </row>
    <row r="260" spans="1:14" x14ac:dyDescent="0.3">
      <c r="A260" t="str">
        <f>IF(Sheet1!B388="","",IF(LEN(Sheet1!S388)=8,Sheet1!S388,""))</f>
        <v/>
      </c>
      <c r="B260" t="str">
        <f>IF(A260="","",Sheet1!T388)</f>
        <v/>
      </c>
      <c r="C260" t="str">
        <f t="shared" si="30"/>
        <v/>
      </c>
      <c r="D260" t="str">
        <f t="shared" si="31"/>
        <v/>
      </c>
      <c r="G260" t="str">
        <f>IF(A260="","",IF(Sheet1!$H$4&lt;&gt;11000207,IF(Sheet1!$H$4&lt;&gt;11000243,Sheet1!E388,""),""))</f>
        <v/>
      </c>
      <c r="H260" t="str">
        <f t="shared" si="32"/>
        <v/>
      </c>
      <c r="I260" t="str">
        <f>IF(A260="","",IF(Sheet1!$H$4=11000207,Sheet1!E388,IF(Sheet1!$H$4=11000243,Sheet1!E388,"")))</f>
        <v/>
      </c>
      <c r="J260" t="str">
        <f t="shared" si="33"/>
        <v/>
      </c>
      <c r="K260" s="77" t="str">
        <f>IF(A260="","",Sheet1!B388)</f>
        <v/>
      </c>
      <c r="L260" s="77" t="str">
        <f t="shared" si="34"/>
        <v/>
      </c>
      <c r="M260" t="str">
        <f>IF(A260="","",Sheet1!H$4)</f>
        <v/>
      </c>
      <c r="N260" s="77" t="str">
        <f t="shared" si="35"/>
        <v/>
      </c>
    </row>
    <row r="261" spans="1:14" x14ac:dyDescent="0.3">
      <c r="A261" t="str">
        <f>IF(Sheet1!B389="","",IF(LEN(Sheet1!S389)=8,Sheet1!S389,""))</f>
        <v/>
      </c>
      <c r="B261" t="str">
        <f>IF(A261="","",Sheet1!T389)</f>
        <v/>
      </c>
      <c r="C261" t="str">
        <f t="shared" si="30"/>
        <v/>
      </c>
      <c r="D261" t="str">
        <f t="shared" si="31"/>
        <v/>
      </c>
      <c r="G261" t="str">
        <f>IF(A261="","",IF(Sheet1!$H$4&lt;&gt;11000207,IF(Sheet1!$H$4&lt;&gt;11000243,Sheet1!E389,""),""))</f>
        <v/>
      </c>
      <c r="H261" t="str">
        <f t="shared" si="32"/>
        <v/>
      </c>
      <c r="I261" t="str">
        <f>IF(A261="","",IF(Sheet1!$H$4=11000207,Sheet1!E389,IF(Sheet1!$H$4=11000243,Sheet1!E389,"")))</f>
        <v/>
      </c>
      <c r="J261" t="str">
        <f t="shared" si="33"/>
        <v/>
      </c>
      <c r="K261" s="77" t="str">
        <f>IF(A261="","",Sheet1!B389)</f>
        <v/>
      </c>
      <c r="L261" s="77" t="str">
        <f t="shared" si="34"/>
        <v/>
      </c>
      <c r="M261" t="str">
        <f>IF(A261="","",Sheet1!H$4)</f>
        <v/>
      </c>
      <c r="N261" s="77" t="str">
        <f t="shared" si="35"/>
        <v/>
      </c>
    </row>
    <row r="262" spans="1:14" x14ac:dyDescent="0.3">
      <c r="A262" t="str">
        <f>IF(Sheet1!B390="","",IF(LEN(Sheet1!S390)=8,Sheet1!S390,""))</f>
        <v/>
      </c>
      <c r="B262" t="str">
        <f>IF(A262="","",Sheet1!T390)</f>
        <v/>
      </c>
      <c r="C262" t="str">
        <f t="shared" si="30"/>
        <v/>
      </c>
      <c r="D262" t="str">
        <f t="shared" si="31"/>
        <v/>
      </c>
      <c r="G262" t="str">
        <f>IF(A262="","",IF(Sheet1!$H$4&lt;&gt;11000207,IF(Sheet1!$H$4&lt;&gt;11000243,Sheet1!E390,""),""))</f>
        <v/>
      </c>
      <c r="H262" t="str">
        <f t="shared" si="32"/>
        <v/>
      </c>
      <c r="I262" t="str">
        <f>IF(A262="","",IF(Sheet1!$H$4=11000207,Sheet1!E390,IF(Sheet1!$H$4=11000243,Sheet1!E390,"")))</f>
        <v/>
      </c>
      <c r="J262" t="str">
        <f t="shared" si="33"/>
        <v/>
      </c>
      <c r="K262" s="77" t="str">
        <f>IF(A262="","",Sheet1!B390)</f>
        <v/>
      </c>
      <c r="L262" s="77" t="str">
        <f t="shared" si="34"/>
        <v/>
      </c>
      <c r="M262" t="str">
        <f>IF(A262="","",Sheet1!H$4)</f>
        <v/>
      </c>
      <c r="N262" s="77" t="str">
        <f t="shared" si="35"/>
        <v/>
      </c>
    </row>
    <row r="263" spans="1:14" x14ac:dyDescent="0.3">
      <c r="A263" t="str">
        <f>IF(Sheet1!B391="","",IF(LEN(Sheet1!S391)=8,Sheet1!S391,""))</f>
        <v/>
      </c>
      <c r="B263" t="str">
        <f>IF(A263="","",Sheet1!T391)</f>
        <v/>
      </c>
      <c r="C263" t="str">
        <f t="shared" si="30"/>
        <v/>
      </c>
      <c r="D263" t="str">
        <f t="shared" si="31"/>
        <v/>
      </c>
      <c r="G263" t="str">
        <f>IF(A263="","",IF(Sheet1!$H$4&lt;&gt;11000207,IF(Sheet1!$H$4&lt;&gt;11000243,Sheet1!E391,""),""))</f>
        <v/>
      </c>
      <c r="H263" t="str">
        <f t="shared" si="32"/>
        <v/>
      </c>
      <c r="I263" t="str">
        <f>IF(A263="","",IF(Sheet1!$H$4=11000207,Sheet1!E391,IF(Sheet1!$H$4=11000243,Sheet1!E391,"")))</f>
        <v/>
      </c>
      <c r="J263" t="str">
        <f t="shared" si="33"/>
        <v/>
      </c>
      <c r="K263" s="77" t="str">
        <f>IF(A263="","",Sheet1!B391)</f>
        <v/>
      </c>
      <c r="L263" s="77" t="str">
        <f t="shared" si="34"/>
        <v/>
      </c>
      <c r="M263" t="str">
        <f>IF(A263="","",Sheet1!H$4)</f>
        <v/>
      </c>
      <c r="N263" s="77" t="str">
        <f t="shared" si="35"/>
        <v/>
      </c>
    </row>
    <row r="264" spans="1:14" x14ac:dyDescent="0.3">
      <c r="A264" t="str">
        <f>IF(Sheet1!B392="","",IF(LEN(Sheet1!S392)=8,Sheet1!S392,""))</f>
        <v/>
      </c>
      <c r="B264" t="str">
        <f>IF(A264="","",Sheet1!T392)</f>
        <v/>
      </c>
      <c r="C264" t="str">
        <f t="shared" si="30"/>
        <v/>
      </c>
      <c r="D264" t="str">
        <f t="shared" si="31"/>
        <v/>
      </c>
      <c r="G264" t="str">
        <f>IF(A264="","",IF(Sheet1!$H$4&lt;&gt;11000207,IF(Sheet1!$H$4&lt;&gt;11000243,Sheet1!E392,""),""))</f>
        <v/>
      </c>
      <c r="H264" t="str">
        <f t="shared" si="32"/>
        <v/>
      </c>
      <c r="I264" t="str">
        <f>IF(A264="","",IF(Sheet1!$H$4=11000207,Sheet1!E392,IF(Sheet1!$H$4=11000243,Sheet1!E392,"")))</f>
        <v/>
      </c>
      <c r="J264" t="str">
        <f t="shared" si="33"/>
        <v/>
      </c>
      <c r="K264" s="77" t="str">
        <f>IF(A264="","",Sheet1!B392)</f>
        <v/>
      </c>
      <c r="L264" s="77" t="str">
        <f t="shared" si="34"/>
        <v/>
      </c>
      <c r="M264" t="str">
        <f>IF(A264="","",Sheet1!H$4)</f>
        <v/>
      </c>
      <c r="N264" s="77" t="str">
        <f t="shared" si="35"/>
        <v/>
      </c>
    </row>
    <row r="265" spans="1:14" x14ac:dyDescent="0.3">
      <c r="A265" t="str">
        <f>IF(Sheet1!B393="","",IF(LEN(Sheet1!S393)=8,Sheet1!S393,""))</f>
        <v/>
      </c>
      <c r="B265" t="str">
        <f>IF(A265="","",Sheet1!T393)</f>
        <v/>
      </c>
      <c r="C265" t="str">
        <f t="shared" si="30"/>
        <v/>
      </c>
      <c r="D265" t="str">
        <f t="shared" si="31"/>
        <v/>
      </c>
      <c r="G265" t="str">
        <f>IF(A265="","",IF(Sheet1!$H$4&lt;&gt;11000207,IF(Sheet1!$H$4&lt;&gt;11000243,Sheet1!E393,""),""))</f>
        <v/>
      </c>
      <c r="H265" t="str">
        <f t="shared" si="32"/>
        <v/>
      </c>
      <c r="I265" t="str">
        <f>IF(A265="","",IF(Sheet1!$H$4=11000207,Sheet1!E393,IF(Sheet1!$H$4=11000243,Sheet1!E393,"")))</f>
        <v/>
      </c>
      <c r="J265" t="str">
        <f t="shared" si="33"/>
        <v/>
      </c>
      <c r="K265" s="77" t="str">
        <f>IF(A265="","",Sheet1!B393)</f>
        <v/>
      </c>
      <c r="L265" s="77" t="str">
        <f t="shared" si="34"/>
        <v/>
      </c>
      <c r="M265" t="str">
        <f>IF(A265="","",Sheet1!H$4)</f>
        <v/>
      </c>
      <c r="N265" s="77" t="str">
        <f t="shared" si="35"/>
        <v/>
      </c>
    </row>
    <row r="266" spans="1:14" x14ac:dyDescent="0.3">
      <c r="A266" t="str">
        <f>IF(Sheet1!B394="","",IF(LEN(Sheet1!S394)=8,Sheet1!S394,""))</f>
        <v/>
      </c>
      <c r="B266" t="str">
        <f>IF(A266="","",Sheet1!T394)</f>
        <v/>
      </c>
      <c r="C266" t="str">
        <f t="shared" si="30"/>
        <v/>
      </c>
      <c r="D266" t="str">
        <f t="shared" si="31"/>
        <v/>
      </c>
      <c r="G266" t="str">
        <f>IF(A266="","",IF(Sheet1!$H$4&lt;&gt;11000207,IF(Sheet1!$H$4&lt;&gt;11000243,Sheet1!E394,""),""))</f>
        <v/>
      </c>
      <c r="H266" t="str">
        <f t="shared" si="32"/>
        <v/>
      </c>
      <c r="I266" t="str">
        <f>IF(A266="","",IF(Sheet1!$H$4=11000207,Sheet1!E394,IF(Sheet1!$H$4=11000243,Sheet1!E394,"")))</f>
        <v/>
      </c>
      <c r="J266" t="str">
        <f t="shared" si="33"/>
        <v/>
      </c>
      <c r="K266" s="77" t="str">
        <f>IF(A266="","",Sheet1!B394)</f>
        <v/>
      </c>
      <c r="L266" s="77" t="str">
        <f t="shared" si="34"/>
        <v/>
      </c>
      <c r="M266" t="str">
        <f>IF(A266="","",Sheet1!H$4)</f>
        <v/>
      </c>
      <c r="N266" s="77" t="str">
        <f t="shared" si="35"/>
        <v/>
      </c>
    </row>
    <row r="267" spans="1:14" x14ac:dyDescent="0.3">
      <c r="A267" t="str">
        <f>IF(Sheet1!B395="","",IF(LEN(Sheet1!S395)=8,Sheet1!S395,""))</f>
        <v/>
      </c>
      <c r="B267" t="str">
        <f>IF(A267="","",Sheet1!T395)</f>
        <v/>
      </c>
      <c r="C267" t="str">
        <f t="shared" ref="C267:C306" si="36">IF(A267="","","X")</f>
        <v/>
      </c>
      <c r="D267" t="str">
        <f t="shared" ref="D267:D306" si="37">IF(A267="","","0")</f>
        <v/>
      </c>
      <c r="G267" t="str">
        <f>IF(A267="","",IF(Sheet1!$H$4&lt;&gt;11000207,IF(Sheet1!$H$4&lt;&gt;11000243,Sheet1!E395,""),""))</f>
        <v/>
      </c>
      <c r="H267" t="str">
        <f t="shared" ref="H267:H315" si="38">IF(G267&lt;&gt;"","HR","")</f>
        <v/>
      </c>
      <c r="I267" t="str">
        <f>IF(A267="","",IF(Sheet1!$H$4=11000207,Sheet1!E395,IF(Sheet1!$H$4=11000243,Sheet1!E395,"")))</f>
        <v/>
      </c>
      <c r="J267" t="str">
        <f t="shared" ref="J267:J315" si="39">IF(I267&lt;&gt;"","HR","")</f>
        <v/>
      </c>
      <c r="K267" s="77" t="str">
        <f>IF(A267="","",Sheet1!B395)</f>
        <v/>
      </c>
      <c r="L267" s="77" t="str">
        <f t="shared" ref="L267:L315" si="40">K267</f>
        <v/>
      </c>
      <c r="M267" t="str">
        <f>IF(A267="","",Sheet1!H$4)</f>
        <v/>
      </c>
      <c r="N267" s="77" t="str">
        <f t="shared" ref="N267:N306" si="41">K267</f>
        <v/>
      </c>
    </row>
    <row r="268" spans="1:14" x14ac:dyDescent="0.3">
      <c r="A268" t="str">
        <f>IF(Sheet1!B396="","",IF(LEN(Sheet1!S396)=8,Sheet1!S396,""))</f>
        <v/>
      </c>
      <c r="B268" t="str">
        <f>IF(A268="","",Sheet1!T396)</f>
        <v/>
      </c>
      <c r="C268" t="str">
        <f t="shared" si="36"/>
        <v/>
      </c>
      <c r="D268" t="str">
        <f t="shared" si="37"/>
        <v/>
      </c>
      <c r="G268" t="str">
        <f>IF(A268="","",IF(Sheet1!$H$4&lt;&gt;11000207,IF(Sheet1!$H$4&lt;&gt;11000243,Sheet1!E396,""),""))</f>
        <v/>
      </c>
      <c r="H268" t="str">
        <f t="shared" si="38"/>
        <v/>
      </c>
      <c r="I268" t="str">
        <f>IF(A268="","",IF(Sheet1!$H$4=11000207,Sheet1!E396,IF(Sheet1!$H$4=11000243,Sheet1!E396,"")))</f>
        <v/>
      </c>
      <c r="J268" t="str">
        <f t="shared" si="39"/>
        <v/>
      </c>
      <c r="K268" s="77" t="str">
        <f>IF(A268="","",Sheet1!B396)</f>
        <v/>
      </c>
      <c r="L268" s="77" t="str">
        <f t="shared" si="40"/>
        <v/>
      </c>
      <c r="M268" t="str">
        <f>IF(A268="","",Sheet1!H$4)</f>
        <v/>
      </c>
      <c r="N268" s="77" t="str">
        <f t="shared" si="41"/>
        <v/>
      </c>
    </row>
    <row r="269" spans="1:14" x14ac:dyDescent="0.3">
      <c r="A269" t="str">
        <f>IF(Sheet1!B397="","",IF(LEN(Sheet1!S397)=8,Sheet1!S397,""))</f>
        <v/>
      </c>
      <c r="B269" t="str">
        <f>IF(A269="","",Sheet1!T397)</f>
        <v/>
      </c>
      <c r="C269" t="str">
        <f t="shared" si="36"/>
        <v/>
      </c>
      <c r="D269" t="str">
        <f t="shared" si="37"/>
        <v/>
      </c>
      <c r="G269" t="str">
        <f>IF(A269="","",IF(Sheet1!$H$4&lt;&gt;11000207,IF(Sheet1!$H$4&lt;&gt;11000243,Sheet1!E397,""),""))</f>
        <v/>
      </c>
      <c r="H269" t="str">
        <f t="shared" si="38"/>
        <v/>
      </c>
      <c r="I269" t="str">
        <f>IF(A269="","",IF(Sheet1!$H$4=11000207,Sheet1!E397,IF(Sheet1!$H$4=11000243,Sheet1!E397,"")))</f>
        <v/>
      </c>
      <c r="J269" t="str">
        <f t="shared" si="39"/>
        <v/>
      </c>
      <c r="K269" s="77" t="str">
        <f>IF(A269="","",Sheet1!B397)</f>
        <v/>
      </c>
      <c r="L269" s="77" t="str">
        <f t="shared" si="40"/>
        <v/>
      </c>
      <c r="M269" t="str">
        <f>IF(A269="","",Sheet1!H$4)</f>
        <v/>
      </c>
      <c r="N269" s="77" t="str">
        <f t="shared" si="41"/>
        <v/>
      </c>
    </row>
    <row r="270" spans="1:14" x14ac:dyDescent="0.3">
      <c r="A270" t="str">
        <f>IF(Sheet1!B398="","",IF(LEN(Sheet1!S398)=8,Sheet1!S398,""))</f>
        <v/>
      </c>
      <c r="B270" t="str">
        <f>IF(A270="","",Sheet1!T398)</f>
        <v/>
      </c>
      <c r="C270" t="str">
        <f t="shared" si="36"/>
        <v/>
      </c>
      <c r="D270" t="str">
        <f t="shared" si="37"/>
        <v/>
      </c>
      <c r="G270" t="str">
        <f>IF(A270="","",IF(Sheet1!$H$4&lt;&gt;11000207,IF(Sheet1!$H$4&lt;&gt;11000243,Sheet1!E398,""),""))</f>
        <v/>
      </c>
      <c r="H270" t="str">
        <f t="shared" si="38"/>
        <v/>
      </c>
      <c r="I270" t="str">
        <f>IF(A270="","",IF(Sheet1!$H$4=11000207,Sheet1!E398,IF(Sheet1!$H$4=11000243,Sheet1!E398,"")))</f>
        <v/>
      </c>
      <c r="J270" t="str">
        <f t="shared" si="39"/>
        <v/>
      </c>
      <c r="K270" s="77" t="str">
        <f>IF(A270="","",Sheet1!B398)</f>
        <v/>
      </c>
      <c r="L270" s="77" t="str">
        <f t="shared" si="40"/>
        <v/>
      </c>
      <c r="M270" t="str">
        <f>IF(A270="","",Sheet1!H$4)</f>
        <v/>
      </c>
      <c r="N270" s="77" t="str">
        <f t="shared" si="41"/>
        <v/>
      </c>
    </row>
    <row r="271" spans="1:14" x14ac:dyDescent="0.3">
      <c r="A271" t="str">
        <f>IF(Sheet1!B399="","",IF(LEN(Sheet1!S399)=8,Sheet1!S399,""))</f>
        <v/>
      </c>
      <c r="B271" t="str">
        <f>IF(A271="","",Sheet1!T399)</f>
        <v/>
      </c>
      <c r="C271" t="str">
        <f t="shared" si="36"/>
        <v/>
      </c>
      <c r="D271" t="str">
        <f t="shared" si="37"/>
        <v/>
      </c>
      <c r="G271" t="str">
        <f>IF(A271="","",IF(Sheet1!$H$4&lt;&gt;11000207,IF(Sheet1!$H$4&lt;&gt;11000243,Sheet1!E399,""),""))</f>
        <v/>
      </c>
      <c r="H271" t="str">
        <f t="shared" si="38"/>
        <v/>
      </c>
      <c r="I271" t="str">
        <f>IF(A271="","",IF(Sheet1!$H$4=11000207,Sheet1!E399,IF(Sheet1!$H$4=11000243,Sheet1!E399,"")))</f>
        <v/>
      </c>
      <c r="J271" t="str">
        <f t="shared" si="39"/>
        <v/>
      </c>
      <c r="K271" s="77" t="str">
        <f>IF(A271="","",Sheet1!B399)</f>
        <v/>
      </c>
      <c r="L271" s="77" t="str">
        <f t="shared" si="40"/>
        <v/>
      </c>
      <c r="M271" t="str">
        <f>IF(A271="","",Sheet1!H$4)</f>
        <v/>
      </c>
      <c r="N271" s="77" t="str">
        <f t="shared" si="41"/>
        <v/>
      </c>
    </row>
    <row r="272" spans="1:14" x14ac:dyDescent="0.3">
      <c r="A272" t="str">
        <f>IF(Sheet1!B400="","",IF(LEN(Sheet1!S400)=8,Sheet1!S400,""))</f>
        <v/>
      </c>
      <c r="B272" t="str">
        <f>IF(A272="","",Sheet1!T400)</f>
        <v/>
      </c>
      <c r="C272" t="str">
        <f t="shared" si="36"/>
        <v/>
      </c>
      <c r="D272" t="str">
        <f t="shared" si="37"/>
        <v/>
      </c>
      <c r="G272" t="str">
        <f>IF(A272="","",IF(Sheet1!$H$4&lt;&gt;11000207,IF(Sheet1!$H$4&lt;&gt;11000243,Sheet1!E400,""),""))</f>
        <v/>
      </c>
      <c r="H272" t="str">
        <f t="shared" si="38"/>
        <v/>
      </c>
      <c r="I272" t="str">
        <f>IF(A272="","",IF(Sheet1!$H$4=11000207,Sheet1!E400,IF(Sheet1!$H$4=11000243,Sheet1!E400,"")))</f>
        <v/>
      </c>
      <c r="J272" t="str">
        <f t="shared" si="39"/>
        <v/>
      </c>
      <c r="K272" s="77" t="str">
        <f>IF(A272="","",Sheet1!B400)</f>
        <v/>
      </c>
      <c r="L272" s="77" t="str">
        <f t="shared" si="40"/>
        <v/>
      </c>
      <c r="M272" t="str">
        <f>IF(A272="","",Sheet1!H$4)</f>
        <v/>
      </c>
      <c r="N272" s="77" t="str">
        <f t="shared" si="41"/>
        <v/>
      </c>
    </row>
    <row r="273" spans="1:14" x14ac:dyDescent="0.3">
      <c r="A273" t="str">
        <f>IF(Sheet1!B401="","",IF(LEN(Sheet1!S401)=8,Sheet1!S401,""))</f>
        <v/>
      </c>
      <c r="B273" t="str">
        <f>IF(A273="","",Sheet1!T401)</f>
        <v/>
      </c>
      <c r="C273" t="str">
        <f t="shared" si="36"/>
        <v/>
      </c>
      <c r="D273" t="str">
        <f t="shared" si="37"/>
        <v/>
      </c>
      <c r="G273" t="str">
        <f>IF(A273="","",IF(Sheet1!$H$4&lt;&gt;11000207,IF(Sheet1!$H$4&lt;&gt;11000243,Sheet1!E401,""),""))</f>
        <v/>
      </c>
      <c r="H273" t="str">
        <f t="shared" si="38"/>
        <v/>
      </c>
      <c r="I273" t="str">
        <f>IF(A273="","",IF(Sheet1!$H$4=11000207,Sheet1!E401,IF(Sheet1!$H$4=11000243,Sheet1!E401,"")))</f>
        <v/>
      </c>
      <c r="J273" t="str">
        <f t="shared" si="39"/>
        <v/>
      </c>
      <c r="K273" s="77" t="str">
        <f>IF(A273="","",Sheet1!B401)</f>
        <v/>
      </c>
      <c r="L273" s="77" t="str">
        <f t="shared" si="40"/>
        <v/>
      </c>
      <c r="M273" t="str">
        <f>IF(A273="","",Sheet1!H$4)</f>
        <v/>
      </c>
      <c r="N273" s="77" t="str">
        <f t="shared" si="41"/>
        <v/>
      </c>
    </row>
    <row r="274" spans="1:14" x14ac:dyDescent="0.3">
      <c r="A274" t="str">
        <f>IF(Sheet1!B402="","",IF(LEN(Sheet1!S402)=8,Sheet1!S402,""))</f>
        <v/>
      </c>
      <c r="B274" t="str">
        <f>IF(A274="","",Sheet1!T402)</f>
        <v/>
      </c>
      <c r="C274" t="str">
        <f t="shared" si="36"/>
        <v/>
      </c>
      <c r="D274" t="str">
        <f t="shared" si="37"/>
        <v/>
      </c>
      <c r="G274" t="str">
        <f>IF(A274="","",IF(Sheet1!$H$4&lt;&gt;11000207,IF(Sheet1!$H$4&lt;&gt;11000243,Sheet1!E402,""),""))</f>
        <v/>
      </c>
      <c r="H274" t="str">
        <f t="shared" si="38"/>
        <v/>
      </c>
      <c r="I274" t="str">
        <f>IF(A274="","",IF(Sheet1!$H$4=11000207,Sheet1!E402,IF(Sheet1!$H$4=11000243,Sheet1!E402,"")))</f>
        <v/>
      </c>
      <c r="J274" t="str">
        <f t="shared" si="39"/>
        <v/>
      </c>
      <c r="K274" s="77" t="str">
        <f>IF(A274="","",Sheet1!B402)</f>
        <v/>
      </c>
      <c r="L274" s="77" t="str">
        <f t="shared" si="40"/>
        <v/>
      </c>
      <c r="M274" t="str">
        <f>IF(A274="","",Sheet1!H$4)</f>
        <v/>
      </c>
      <c r="N274" s="77" t="str">
        <f t="shared" si="41"/>
        <v/>
      </c>
    </row>
    <row r="275" spans="1:14" x14ac:dyDescent="0.3">
      <c r="A275" t="str">
        <f>IF(Sheet1!B403="","",IF(LEN(Sheet1!S403)=8,Sheet1!S403,""))</f>
        <v/>
      </c>
      <c r="B275" t="str">
        <f>IF(A275="","",Sheet1!T403)</f>
        <v/>
      </c>
      <c r="C275" t="str">
        <f t="shared" si="36"/>
        <v/>
      </c>
      <c r="D275" t="str">
        <f t="shared" si="37"/>
        <v/>
      </c>
      <c r="G275" t="str">
        <f>IF(A275="","",IF(Sheet1!$H$4&lt;&gt;11000207,IF(Sheet1!$H$4&lt;&gt;11000243,Sheet1!E403,""),""))</f>
        <v/>
      </c>
      <c r="H275" t="str">
        <f t="shared" si="38"/>
        <v/>
      </c>
      <c r="I275" t="str">
        <f>IF(A275="","",IF(Sheet1!$H$4=11000207,Sheet1!E403,IF(Sheet1!$H$4=11000243,Sheet1!E403,"")))</f>
        <v/>
      </c>
      <c r="J275" t="str">
        <f t="shared" si="39"/>
        <v/>
      </c>
      <c r="K275" s="77" t="str">
        <f>IF(A275="","",Sheet1!B403)</f>
        <v/>
      </c>
      <c r="L275" s="77" t="str">
        <f t="shared" si="40"/>
        <v/>
      </c>
      <c r="M275" t="str">
        <f>IF(A275="","",Sheet1!H$4)</f>
        <v/>
      </c>
      <c r="N275" s="77" t="str">
        <f t="shared" si="41"/>
        <v/>
      </c>
    </row>
    <row r="276" spans="1:14" x14ac:dyDescent="0.3">
      <c r="A276" t="str">
        <f>IF(Sheet1!B404="","",IF(LEN(Sheet1!S404)=8,Sheet1!S404,""))</f>
        <v/>
      </c>
      <c r="B276" t="str">
        <f>IF(A276="","",Sheet1!T404)</f>
        <v/>
      </c>
      <c r="C276" t="str">
        <f t="shared" si="36"/>
        <v/>
      </c>
      <c r="D276" t="str">
        <f t="shared" si="37"/>
        <v/>
      </c>
      <c r="G276" t="str">
        <f>IF(A276="","",IF(Sheet1!$H$4&lt;&gt;11000207,IF(Sheet1!$H$4&lt;&gt;11000243,Sheet1!E404,""),""))</f>
        <v/>
      </c>
      <c r="H276" t="str">
        <f t="shared" si="38"/>
        <v/>
      </c>
      <c r="I276" t="str">
        <f>IF(A276="","",IF(Sheet1!$H$4=11000207,Sheet1!E404,IF(Sheet1!$H$4=11000243,Sheet1!E404,"")))</f>
        <v/>
      </c>
      <c r="J276" t="str">
        <f t="shared" si="39"/>
        <v/>
      </c>
      <c r="K276" s="77" t="str">
        <f>IF(A276="","",Sheet1!B404)</f>
        <v/>
      </c>
      <c r="L276" s="77" t="str">
        <f t="shared" si="40"/>
        <v/>
      </c>
      <c r="M276" t="str">
        <f>IF(A276="","",Sheet1!H$4)</f>
        <v/>
      </c>
      <c r="N276" s="77" t="str">
        <f t="shared" si="41"/>
        <v/>
      </c>
    </row>
    <row r="277" spans="1:14" x14ac:dyDescent="0.3">
      <c r="A277" t="str">
        <f>IF(Sheet1!B405="","",IF(LEN(Sheet1!S405)=8,Sheet1!S405,""))</f>
        <v/>
      </c>
      <c r="B277" t="str">
        <f>IF(A277="","",Sheet1!T405)</f>
        <v/>
      </c>
      <c r="C277" t="str">
        <f t="shared" si="36"/>
        <v/>
      </c>
      <c r="D277" t="str">
        <f t="shared" si="37"/>
        <v/>
      </c>
      <c r="G277" t="str">
        <f>IF(A277="","",IF(Sheet1!$H$4&lt;&gt;11000207,IF(Sheet1!$H$4&lt;&gt;11000243,Sheet1!E405,""),""))</f>
        <v/>
      </c>
      <c r="H277" t="str">
        <f t="shared" si="38"/>
        <v/>
      </c>
      <c r="I277" t="str">
        <f>IF(A277="","",IF(Sheet1!$H$4=11000207,Sheet1!E405,IF(Sheet1!$H$4=11000243,Sheet1!E405,"")))</f>
        <v/>
      </c>
      <c r="J277" t="str">
        <f t="shared" si="39"/>
        <v/>
      </c>
      <c r="K277" s="77" t="str">
        <f>IF(A277="","",Sheet1!B405)</f>
        <v/>
      </c>
      <c r="L277" s="77" t="str">
        <f t="shared" si="40"/>
        <v/>
      </c>
      <c r="M277" t="str">
        <f>IF(A277="","",Sheet1!H$4)</f>
        <v/>
      </c>
      <c r="N277" s="77" t="str">
        <f t="shared" si="41"/>
        <v/>
      </c>
    </row>
    <row r="278" spans="1:14" x14ac:dyDescent="0.3">
      <c r="A278" t="str">
        <f>IF(Sheet1!B406="","",IF(LEN(Sheet1!S406)=8,Sheet1!S406,""))</f>
        <v/>
      </c>
      <c r="B278" t="str">
        <f>IF(A278="","",Sheet1!T406)</f>
        <v/>
      </c>
      <c r="C278" t="str">
        <f t="shared" si="36"/>
        <v/>
      </c>
      <c r="D278" t="str">
        <f t="shared" si="37"/>
        <v/>
      </c>
      <c r="G278" t="str">
        <f>IF(A278="","",IF(Sheet1!$H$4&lt;&gt;11000207,IF(Sheet1!$H$4&lt;&gt;11000243,Sheet1!E406,""),""))</f>
        <v/>
      </c>
      <c r="H278" t="str">
        <f t="shared" si="38"/>
        <v/>
      </c>
      <c r="I278" t="str">
        <f>IF(A278="","",IF(Sheet1!$H$4=11000207,Sheet1!E406,IF(Sheet1!$H$4=11000243,Sheet1!E406,"")))</f>
        <v/>
      </c>
      <c r="J278" t="str">
        <f t="shared" si="39"/>
        <v/>
      </c>
      <c r="K278" s="77" t="str">
        <f>IF(A278="","",Sheet1!B406)</f>
        <v/>
      </c>
      <c r="L278" s="77" t="str">
        <f t="shared" si="40"/>
        <v/>
      </c>
      <c r="M278" t="str">
        <f>IF(A278="","",Sheet1!H$4)</f>
        <v/>
      </c>
      <c r="N278" s="77" t="str">
        <f t="shared" si="41"/>
        <v/>
      </c>
    </row>
    <row r="279" spans="1:14" x14ac:dyDescent="0.3">
      <c r="A279" t="str">
        <f>IF(Sheet1!B407="","",IF(LEN(Sheet1!S407)=8,Sheet1!S407,""))</f>
        <v/>
      </c>
      <c r="B279" t="str">
        <f>IF(A279="","",Sheet1!T407)</f>
        <v/>
      </c>
      <c r="C279" t="str">
        <f t="shared" si="36"/>
        <v/>
      </c>
      <c r="D279" t="str">
        <f t="shared" si="37"/>
        <v/>
      </c>
      <c r="G279" t="str">
        <f>IF(A279="","",IF(Sheet1!$H$4&lt;&gt;11000207,IF(Sheet1!$H$4&lt;&gt;11000243,Sheet1!E407,""),""))</f>
        <v/>
      </c>
      <c r="H279" t="str">
        <f t="shared" si="38"/>
        <v/>
      </c>
      <c r="I279" t="str">
        <f>IF(A279="","",IF(Sheet1!$H$4=11000207,Sheet1!E407,IF(Sheet1!$H$4=11000243,Sheet1!E407,"")))</f>
        <v/>
      </c>
      <c r="J279" t="str">
        <f t="shared" si="39"/>
        <v/>
      </c>
      <c r="K279" s="77" t="str">
        <f>IF(A279="","",Sheet1!B407)</f>
        <v/>
      </c>
      <c r="L279" s="77" t="str">
        <f t="shared" si="40"/>
        <v/>
      </c>
      <c r="M279" t="str">
        <f>IF(A279="","",Sheet1!H$4)</f>
        <v/>
      </c>
      <c r="N279" s="77" t="str">
        <f t="shared" si="41"/>
        <v/>
      </c>
    </row>
    <row r="280" spans="1:14" x14ac:dyDescent="0.3">
      <c r="A280" t="str">
        <f>IF(Sheet1!B408="","",IF(LEN(Sheet1!S408)=8,Sheet1!S408,""))</f>
        <v/>
      </c>
      <c r="B280" t="str">
        <f>IF(A280="","",Sheet1!T408)</f>
        <v/>
      </c>
      <c r="C280" t="str">
        <f t="shared" si="36"/>
        <v/>
      </c>
      <c r="D280" t="str">
        <f t="shared" si="37"/>
        <v/>
      </c>
      <c r="G280" t="str">
        <f>IF(A280="","",IF(Sheet1!$H$4&lt;&gt;11000207,IF(Sheet1!$H$4&lt;&gt;11000243,Sheet1!E408,""),""))</f>
        <v/>
      </c>
      <c r="H280" t="str">
        <f t="shared" si="38"/>
        <v/>
      </c>
      <c r="I280" t="str">
        <f>IF(A280="","",IF(Sheet1!$H$4=11000207,Sheet1!E408,IF(Sheet1!$H$4=11000243,Sheet1!E408,"")))</f>
        <v/>
      </c>
      <c r="J280" t="str">
        <f t="shared" si="39"/>
        <v/>
      </c>
      <c r="K280" s="77" t="str">
        <f>IF(A280="","",Sheet1!B408)</f>
        <v/>
      </c>
      <c r="L280" s="77" t="str">
        <f t="shared" si="40"/>
        <v/>
      </c>
      <c r="M280" t="str">
        <f>IF(A280="","",Sheet1!H$4)</f>
        <v/>
      </c>
      <c r="N280" s="77" t="str">
        <f t="shared" si="41"/>
        <v/>
      </c>
    </row>
    <row r="281" spans="1:14" x14ac:dyDescent="0.3">
      <c r="A281" t="str">
        <f>IF(Sheet1!B409="","",IF(LEN(Sheet1!S409)=8,Sheet1!S409,""))</f>
        <v/>
      </c>
      <c r="B281" t="str">
        <f>IF(A281="","",Sheet1!T409)</f>
        <v/>
      </c>
      <c r="C281" t="str">
        <f t="shared" si="36"/>
        <v/>
      </c>
      <c r="D281" t="str">
        <f t="shared" si="37"/>
        <v/>
      </c>
      <c r="G281" t="str">
        <f>IF(A281="","",IF(Sheet1!$H$4&lt;&gt;11000207,IF(Sheet1!$H$4&lt;&gt;11000243,Sheet1!E409,""),""))</f>
        <v/>
      </c>
      <c r="H281" t="str">
        <f t="shared" si="38"/>
        <v/>
      </c>
      <c r="I281" t="str">
        <f>IF(A281="","",IF(Sheet1!$H$4=11000207,Sheet1!E409,IF(Sheet1!$H$4=11000243,Sheet1!E409,"")))</f>
        <v/>
      </c>
      <c r="J281" t="str">
        <f t="shared" si="39"/>
        <v/>
      </c>
      <c r="K281" s="77" t="str">
        <f>IF(A281="","",Sheet1!B409)</f>
        <v/>
      </c>
      <c r="L281" s="77" t="str">
        <f t="shared" si="40"/>
        <v/>
      </c>
      <c r="M281" t="str">
        <f>IF(A281="","",Sheet1!H$4)</f>
        <v/>
      </c>
      <c r="N281" s="77" t="str">
        <f t="shared" si="41"/>
        <v/>
      </c>
    </row>
    <row r="282" spans="1:14" x14ac:dyDescent="0.3">
      <c r="A282" t="str">
        <f>IF(Sheet1!B410="","",IF(LEN(Sheet1!S410)=8,Sheet1!S410,""))</f>
        <v/>
      </c>
      <c r="B282" t="str">
        <f>IF(A282="","",Sheet1!T410)</f>
        <v/>
      </c>
      <c r="C282" t="str">
        <f t="shared" si="36"/>
        <v/>
      </c>
      <c r="D282" t="str">
        <f t="shared" si="37"/>
        <v/>
      </c>
      <c r="G282" t="str">
        <f>IF(A282="","",IF(Sheet1!$H$4&lt;&gt;11000207,IF(Sheet1!$H$4&lt;&gt;11000243,Sheet1!E410,""),""))</f>
        <v/>
      </c>
      <c r="H282" t="str">
        <f t="shared" si="38"/>
        <v/>
      </c>
      <c r="I282" t="str">
        <f>IF(A282="","",IF(Sheet1!$H$4=11000207,Sheet1!E410,IF(Sheet1!$H$4=11000243,Sheet1!E410,"")))</f>
        <v/>
      </c>
      <c r="J282" t="str">
        <f t="shared" si="39"/>
        <v/>
      </c>
      <c r="K282" s="77" t="str">
        <f>IF(A282="","",Sheet1!B410)</f>
        <v/>
      </c>
      <c r="L282" s="77" t="str">
        <f t="shared" si="40"/>
        <v/>
      </c>
      <c r="M282" t="str">
        <f>IF(A282="","",Sheet1!H$4)</f>
        <v/>
      </c>
      <c r="N282" s="77" t="str">
        <f t="shared" si="41"/>
        <v/>
      </c>
    </row>
    <row r="283" spans="1:14" x14ac:dyDescent="0.3">
      <c r="A283" t="str">
        <f>IF(Sheet1!B411="","",IF(LEN(Sheet1!S411)=8,Sheet1!S411,""))</f>
        <v/>
      </c>
      <c r="B283" t="str">
        <f>IF(A283="","",Sheet1!T411)</f>
        <v/>
      </c>
      <c r="C283" t="str">
        <f t="shared" si="36"/>
        <v/>
      </c>
      <c r="D283" t="str">
        <f t="shared" si="37"/>
        <v/>
      </c>
      <c r="G283" t="str">
        <f>IF(A283="","",IF(Sheet1!$H$4&lt;&gt;11000207,IF(Sheet1!$H$4&lt;&gt;11000243,Sheet1!E411,""),""))</f>
        <v/>
      </c>
      <c r="H283" t="str">
        <f t="shared" si="38"/>
        <v/>
      </c>
      <c r="I283" t="str">
        <f>IF(A283="","",IF(Sheet1!$H$4=11000207,Sheet1!E411,IF(Sheet1!$H$4=11000243,Sheet1!E411,"")))</f>
        <v/>
      </c>
      <c r="J283" t="str">
        <f t="shared" si="39"/>
        <v/>
      </c>
      <c r="K283" s="77" t="str">
        <f>IF(A283="","",Sheet1!B411)</f>
        <v/>
      </c>
      <c r="L283" s="77" t="str">
        <f t="shared" si="40"/>
        <v/>
      </c>
      <c r="M283" t="str">
        <f>IF(A283="","",Sheet1!H$4)</f>
        <v/>
      </c>
      <c r="N283" s="77" t="str">
        <f t="shared" si="41"/>
        <v/>
      </c>
    </row>
    <row r="284" spans="1:14" x14ac:dyDescent="0.3">
      <c r="A284" t="str">
        <f>IF(Sheet1!B412="","",IF(LEN(Sheet1!S412)=8,Sheet1!S412,""))</f>
        <v/>
      </c>
      <c r="B284" t="str">
        <f>IF(A284="","",Sheet1!T412)</f>
        <v/>
      </c>
      <c r="C284" t="str">
        <f t="shared" si="36"/>
        <v/>
      </c>
      <c r="D284" t="str">
        <f t="shared" si="37"/>
        <v/>
      </c>
      <c r="G284" t="str">
        <f>IF(A284="","",IF(Sheet1!$H$4&lt;&gt;11000207,IF(Sheet1!$H$4&lt;&gt;11000243,Sheet1!E412,""),""))</f>
        <v/>
      </c>
      <c r="H284" t="str">
        <f t="shared" si="38"/>
        <v/>
      </c>
      <c r="I284" t="str">
        <f>IF(A284="","",IF(Sheet1!$H$4=11000207,Sheet1!E412,IF(Sheet1!$H$4=11000243,Sheet1!E412,"")))</f>
        <v/>
      </c>
      <c r="J284" t="str">
        <f t="shared" si="39"/>
        <v/>
      </c>
      <c r="K284" s="77" t="str">
        <f>IF(A284="","",Sheet1!B412)</f>
        <v/>
      </c>
      <c r="L284" s="77" t="str">
        <f t="shared" si="40"/>
        <v/>
      </c>
      <c r="M284" t="str">
        <f>IF(A284="","",Sheet1!H$4)</f>
        <v/>
      </c>
      <c r="N284" s="77" t="str">
        <f t="shared" si="41"/>
        <v/>
      </c>
    </row>
    <row r="285" spans="1:14" x14ac:dyDescent="0.3">
      <c r="A285" t="str">
        <f>IF(Sheet1!B413="","",IF(LEN(Sheet1!S413)=8,Sheet1!S413,""))</f>
        <v/>
      </c>
      <c r="B285" t="str">
        <f>IF(A285="","",Sheet1!T413)</f>
        <v/>
      </c>
      <c r="C285" t="str">
        <f t="shared" si="36"/>
        <v/>
      </c>
      <c r="D285" t="str">
        <f t="shared" si="37"/>
        <v/>
      </c>
      <c r="G285" t="str">
        <f>IF(A285="","",IF(Sheet1!$H$4&lt;&gt;11000207,IF(Sheet1!$H$4&lt;&gt;11000243,Sheet1!E413,""),""))</f>
        <v/>
      </c>
      <c r="H285" t="str">
        <f t="shared" si="38"/>
        <v/>
      </c>
      <c r="I285" t="str">
        <f>IF(A285="","",IF(Sheet1!$H$4=11000207,Sheet1!E413,IF(Sheet1!$H$4=11000243,Sheet1!E413,"")))</f>
        <v/>
      </c>
      <c r="J285" t="str">
        <f t="shared" si="39"/>
        <v/>
      </c>
      <c r="K285" s="77" t="str">
        <f>IF(A285="","",Sheet1!B413)</f>
        <v/>
      </c>
      <c r="L285" s="77" t="str">
        <f t="shared" si="40"/>
        <v/>
      </c>
      <c r="M285" t="str">
        <f>IF(A285="","",Sheet1!H$4)</f>
        <v/>
      </c>
      <c r="N285" s="77" t="str">
        <f t="shared" si="41"/>
        <v/>
      </c>
    </row>
    <row r="286" spans="1:14" x14ac:dyDescent="0.3">
      <c r="A286" t="str">
        <f>IF(Sheet1!B414="","",IF(LEN(Sheet1!S414)=8,Sheet1!S414,""))</f>
        <v/>
      </c>
      <c r="B286" t="str">
        <f>IF(A286="","",Sheet1!T414)</f>
        <v/>
      </c>
      <c r="C286" t="str">
        <f t="shared" si="36"/>
        <v/>
      </c>
      <c r="D286" t="str">
        <f t="shared" si="37"/>
        <v/>
      </c>
      <c r="G286" t="str">
        <f>IF(A286="","",IF(Sheet1!$H$4&lt;&gt;11000207,IF(Sheet1!$H$4&lt;&gt;11000243,Sheet1!E414,""),""))</f>
        <v/>
      </c>
      <c r="H286" t="str">
        <f t="shared" si="38"/>
        <v/>
      </c>
      <c r="I286" t="str">
        <f>IF(A286="","",IF(Sheet1!$H$4=11000207,Sheet1!E414,IF(Sheet1!$H$4=11000243,Sheet1!E414,"")))</f>
        <v/>
      </c>
      <c r="J286" t="str">
        <f t="shared" si="39"/>
        <v/>
      </c>
      <c r="K286" s="77" t="str">
        <f>IF(A286="","",Sheet1!B414)</f>
        <v/>
      </c>
      <c r="L286" s="77" t="str">
        <f t="shared" si="40"/>
        <v/>
      </c>
      <c r="M286" t="str">
        <f>IF(A286="","",Sheet1!H$4)</f>
        <v/>
      </c>
      <c r="N286" s="77" t="str">
        <f t="shared" si="41"/>
        <v/>
      </c>
    </row>
    <row r="287" spans="1:14" x14ac:dyDescent="0.3">
      <c r="A287" t="str">
        <f>IF(Sheet1!B415="","",IF(LEN(Sheet1!S415)=8,Sheet1!S415,""))</f>
        <v/>
      </c>
      <c r="B287" t="str">
        <f>IF(A287="","",Sheet1!T415)</f>
        <v/>
      </c>
      <c r="C287" t="str">
        <f t="shared" si="36"/>
        <v/>
      </c>
      <c r="D287" t="str">
        <f t="shared" si="37"/>
        <v/>
      </c>
      <c r="G287" t="str">
        <f>IF(A287="","",IF(Sheet1!$H$4&lt;&gt;11000207,IF(Sheet1!$H$4&lt;&gt;11000243,Sheet1!E415,""),""))</f>
        <v/>
      </c>
      <c r="H287" t="str">
        <f t="shared" si="38"/>
        <v/>
      </c>
      <c r="I287" t="str">
        <f>IF(A287="","",IF(Sheet1!$H$4=11000207,Sheet1!E415,IF(Sheet1!$H$4=11000243,Sheet1!E415,"")))</f>
        <v/>
      </c>
      <c r="J287" t="str">
        <f t="shared" si="39"/>
        <v/>
      </c>
      <c r="K287" s="77" t="str">
        <f>IF(A287="","",Sheet1!B415)</f>
        <v/>
      </c>
      <c r="L287" s="77" t="str">
        <f t="shared" si="40"/>
        <v/>
      </c>
      <c r="M287" t="str">
        <f>IF(A287="","",Sheet1!H$4)</f>
        <v/>
      </c>
      <c r="N287" s="77" t="str">
        <f t="shared" si="41"/>
        <v/>
      </c>
    </row>
    <row r="288" spans="1:14" x14ac:dyDescent="0.3">
      <c r="A288" t="str">
        <f>IF(Sheet1!B416="","",IF(LEN(Sheet1!S416)=8,Sheet1!S416,""))</f>
        <v/>
      </c>
      <c r="B288" t="str">
        <f>IF(A288="","",Sheet1!T416)</f>
        <v/>
      </c>
      <c r="C288" t="str">
        <f t="shared" si="36"/>
        <v/>
      </c>
      <c r="D288" t="str">
        <f t="shared" si="37"/>
        <v/>
      </c>
      <c r="G288" t="str">
        <f>IF(A288="","",IF(Sheet1!$H$4&lt;&gt;11000207,IF(Sheet1!$H$4&lt;&gt;11000243,Sheet1!E416,""),""))</f>
        <v/>
      </c>
      <c r="H288" t="str">
        <f t="shared" si="38"/>
        <v/>
      </c>
      <c r="I288" t="str">
        <f>IF(A288="","",IF(Sheet1!$H$4=11000207,Sheet1!E416,IF(Sheet1!$H$4=11000243,Sheet1!E416,"")))</f>
        <v/>
      </c>
      <c r="J288" t="str">
        <f t="shared" si="39"/>
        <v/>
      </c>
      <c r="K288" s="77" t="str">
        <f>IF(A288="","",Sheet1!B416)</f>
        <v/>
      </c>
      <c r="L288" s="77" t="str">
        <f t="shared" si="40"/>
        <v/>
      </c>
      <c r="M288" t="str">
        <f>IF(A288="","",Sheet1!H$4)</f>
        <v/>
      </c>
      <c r="N288" s="77" t="str">
        <f t="shared" si="41"/>
        <v/>
      </c>
    </row>
    <row r="289" spans="1:14" x14ac:dyDescent="0.3">
      <c r="A289" t="str">
        <f>IF(Sheet1!B417="","",IF(LEN(Sheet1!S417)=8,Sheet1!S417,""))</f>
        <v/>
      </c>
      <c r="B289" t="str">
        <f>IF(A289="","",Sheet1!T417)</f>
        <v/>
      </c>
      <c r="C289" t="str">
        <f t="shared" si="36"/>
        <v/>
      </c>
      <c r="D289" t="str">
        <f t="shared" si="37"/>
        <v/>
      </c>
      <c r="G289" t="str">
        <f>IF(A289="","",IF(Sheet1!$H$4&lt;&gt;11000207,IF(Sheet1!$H$4&lt;&gt;11000243,Sheet1!E417,""),""))</f>
        <v/>
      </c>
      <c r="H289" t="str">
        <f t="shared" si="38"/>
        <v/>
      </c>
      <c r="I289" t="str">
        <f>IF(A289="","",IF(Sheet1!$H$4=11000207,Sheet1!E417,IF(Sheet1!$H$4=11000243,Sheet1!E417,"")))</f>
        <v/>
      </c>
      <c r="J289" t="str">
        <f t="shared" si="39"/>
        <v/>
      </c>
      <c r="K289" s="77" t="str">
        <f>IF(A289="","",Sheet1!B417)</f>
        <v/>
      </c>
      <c r="L289" s="77" t="str">
        <f t="shared" si="40"/>
        <v/>
      </c>
      <c r="M289" t="str">
        <f>IF(A289="","",Sheet1!H$4)</f>
        <v/>
      </c>
      <c r="N289" s="77" t="str">
        <f t="shared" si="41"/>
        <v/>
      </c>
    </row>
    <row r="290" spans="1:14" x14ac:dyDescent="0.3">
      <c r="A290" t="str">
        <f>IF(Sheet1!B433="","",IF(LEN(Sheet1!S433)=8,Sheet1!S433,""))</f>
        <v/>
      </c>
      <c r="B290" t="str">
        <f>IF(A290="","",Sheet1!T433)</f>
        <v/>
      </c>
      <c r="C290" t="str">
        <f t="shared" si="36"/>
        <v/>
      </c>
      <c r="D290" t="str">
        <f t="shared" si="37"/>
        <v/>
      </c>
      <c r="G290" t="str">
        <f>IF(A290="","",IF(Sheet1!$H$4&lt;&gt;11000207,IF(Sheet1!$H$4&lt;&gt;11000243,Sheet1!E433,""),""))</f>
        <v/>
      </c>
      <c r="H290" t="str">
        <f t="shared" si="38"/>
        <v/>
      </c>
      <c r="I290" t="str">
        <f>IF(A290="","",IF(Sheet1!$H$4=11000207,Sheet1!E433,IF(Sheet1!$H$4=11000243,Sheet1!E433,"")))</f>
        <v/>
      </c>
      <c r="J290" t="str">
        <f t="shared" si="39"/>
        <v/>
      </c>
      <c r="K290" s="77" t="str">
        <f>IF(A290="","",Sheet1!B433)</f>
        <v/>
      </c>
      <c r="L290" s="77" t="str">
        <f t="shared" si="40"/>
        <v/>
      </c>
      <c r="M290" t="str">
        <f>IF(A290="","",Sheet1!H$4)</f>
        <v/>
      </c>
      <c r="N290" s="77" t="str">
        <f t="shared" si="41"/>
        <v/>
      </c>
    </row>
    <row r="291" spans="1:14" x14ac:dyDescent="0.3">
      <c r="A291" t="str">
        <f>IF(Sheet1!B434="","",IF(LEN(Sheet1!S434)=8,Sheet1!S434,""))</f>
        <v/>
      </c>
      <c r="B291" t="str">
        <f>IF(A291="","",Sheet1!T434)</f>
        <v/>
      </c>
      <c r="C291" t="str">
        <f t="shared" si="36"/>
        <v/>
      </c>
      <c r="D291" t="str">
        <f t="shared" si="37"/>
        <v/>
      </c>
      <c r="G291" t="str">
        <f>IF(A291="","",IF(Sheet1!$H$4&lt;&gt;11000207,IF(Sheet1!$H$4&lt;&gt;11000243,Sheet1!E434,""),""))</f>
        <v/>
      </c>
      <c r="H291" t="str">
        <f t="shared" si="38"/>
        <v/>
      </c>
      <c r="I291" t="str">
        <f>IF(A291="","",IF(Sheet1!$H$4=11000207,Sheet1!E434,IF(Sheet1!$H$4=11000243,Sheet1!E434,"")))</f>
        <v/>
      </c>
      <c r="J291" t="str">
        <f t="shared" si="39"/>
        <v/>
      </c>
      <c r="K291" s="77" t="str">
        <f>IF(A291="","",Sheet1!B434)</f>
        <v/>
      </c>
      <c r="L291" s="77" t="str">
        <f t="shared" si="40"/>
        <v/>
      </c>
      <c r="M291" t="str">
        <f>IF(A291="","",Sheet1!H$4)</f>
        <v/>
      </c>
      <c r="N291" s="77" t="str">
        <f t="shared" si="41"/>
        <v/>
      </c>
    </row>
    <row r="292" spans="1:14" x14ac:dyDescent="0.3">
      <c r="A292" t="str">
        <f>IF(Sheet1!B435="","",IF(LEN(Sheet1!S435)=8,Sheet1!S435,""))</f>
        <v/>
      </c>
      <c r="B292" t="str">
        <f>IF(A292="","",Sheet1!T435)</f>
        <v/>
      </c>
      <c r="C292" t="str">
        <f t="shared" si="36"/>
        <v/>
      </c>
      <c r="D292" t="str">
        <f t="shared" si="37"/>
        <v/>
      </c>
      <c r="G292" t="str">
        <f>IF(A292="","",IF(Sheet1!$H$4&lt;&gt;11000207,IF(Sheet1!$H$4&lt;&gt;11000243,Sheet1!E435,""),""))</f>
        <v/>
      </c>
      <c r="H292" t="str">
        <f t="shared" si="38"/>
        <v/>
      </c>
      <c r="I292" t="str">
        <f>IF(A292="","",IF(Sheet1!$H$4=11000207,Sheet1!E435,IF(Sheet1!$H$4=11000243,Sheet1!E435,"")))</f>
        <v/>
      </c>
      <c r="J292" t="str">
        <f t="shared" si="39"/>
        <v/>
      </c>
      <c r="K292" s="77" t="str">
        <f>IF(A292="","",Sheet1!B435)</f>
        <v/>
      </c>
      <c r="L292" s="77" t="str">
        <f t="shared" si="40"/>
        <v/>
      </c>
      <c r="M292" t="str">
        <f>IF(A292="","",Sheet1!H$4)</f>
        <v/>
      </c>
      <c r="N292" s="77" t="str">
        <f t="shared" si="41"/>
        <v/>
      </c>
    </row>
    <row r="293" spans="1:14" x14ac:dyDescent="0.3">
      <c r="A293" t="str">
        <f>IF(Sheet1!B436="","",IF(LEN(Sheet1!S436)=8,Sheet1!S436,""))</f>
        <v/>
      </c>
      <c r="B293" t="str">
        <f>IF(A293="","",Sheet1!T436)</f>
        <v/>
      </c>
      <c r="C293" t="str">
        <f t="shared" si="36"/>
        <v/>
      </c>
      <c r="D293" t="str">
        <f t="shared" si="37"/>
        <v/>
      </c>
      <c r="G293" t="str">
        <f>IF(A293="","",IF(Sheet1!$H$4&lt;&gt;11000207,IF(Sheet1!$H$4&lt;&gt;11000243,Sheet1!E436,""),""))</f>
        <v/>
      </c>
      <c r="H293" t="str">
        <f t="shared" si="38"/>
        <v/>
      </c>
      <c r="I293" t="str">
        <f>IF(A293="","",IF(Sheet1!$H$4=11000207,Sheet1!E436,IF(Sheet1!$H$4=11000243,Sheet1!E436,"")))</f>
        <v/>
      </c>
      <c r="J293" t="str">
        <f t="shared" si="39"/>
        <v/>
      </c>
      <c r="K293" s="77" t="str">
        <f>IF(A293="","",Sheet1!B436)</f>
        <v/>
      </c>
      <c r="L293" s="77" t="str">
        <f t="shared" si="40"/>
        <v/>
      </c>
      <c r="M293" t="str">
        <f>IF(A293="","",Sheet1!H$4)</f>
        <v/>
      </c>
      <c r="N293" s="77" t="str">
        <f t="shared" si="41"/>
        <v/>
      </c>
    </row>
    <row r="294" spans="1:14" x14ac:dyDescent="0.3">
      <c r="A294" t="str">
        <f>IF(Sheet1!B437="","",IF(LEN(Sheet1!S437)=8,Sheet1!S437,""))</f>
        <v/>
      </c>
      <c r="B294" t="str">
        <f>IF(A294="","",Sheet1!T437)</f>
        <v/>
      </c>
      <c r="C294" t="str">
        <f t="shared" si="36"/>
        <v/>
      </c>
      <c r="D294" t="str">
        <f t="shared" si="37"/>
        <v/>
      </c>
      <c r="G294" t="str">
        <f>IF(A294="","",IF(Sheet1!$H$4&lt;&gt;11000207,IF(Sheet1!$H$4&lt;&gt;11000243,Sheet1!E437,""),""))</f>
        <v/>
      </c>
      <c r="H294" t="str">
        <f t="shared" si="38"/>
        <v/>
      </c>
      <c r="I294" t="str">
        <f>IF(A294="","",IF(Sheet1!$H$4=11000207,Sheet1!E437,IF(Sheet1!$H$4=11000243,Sheet1!E437,"")))</f>
        <v/>
      </c>
      <c r="J294" t="str">
        <f t="shared" si="39"/>
        <v/>
      </c>
      <c r="K294" s="77" t="str">
        <f>IF(A294="","",Sheet1!B437)</f>
        <v/>
      </c>
      <c r="L294" s="77" t="str">
        <f t="shared" si="40"/>
        <v/>
      </c>
      <c r="M294" t="str">
        <f>IF(A294="","",Sheet1!H$4)</f>
        <v/>
      </c>
      <c r="N294" s="77" t="str">
        <f t="shared" si="41"/>
        <v/>
      </c>
    </row>
    <row r="295" spans="1:14" x14ac:dyDescent="0.3">
      <c r="A295" t="str">
        <f>IF(Sheet1!B438="","",IF(LEN(Sheet1!S438)=8,Sheet1!S438,""))</f>
        <v/>
      </c>
      <c r="B295" t="str">
        <f>IF(A295="","",Sheet1!T438)</f>
        <v/>
      </c>
      <c r="C295" t="str">
        <f t="shared" si="36"/>
        <v/>
      </c>
      <c r="D295" t="str">
        <f t="shared" si="37"/>
        <v/>
      </c>
      <c r="G295" t="str">
        <f>IF(A295="","",IF(Sheet1!$H$4&lt;&gt;11000207,IF(Sheet1!$H$4&lt;&gt;11000243,Sheet1!E438,""),""))</f>
        <v/>
      </c>
      <c r="H295" t="str">
        <f t="shared" si="38"/>
        <v/>
      </c>
      <c r="I295" t="str">
        <f>IF(A295="","",IF(Sheet1!$H$4=11000207,Sheet1!E438,IF(Sheet1!$H$4=11000243,Sheet1!E438,"")))</f>
        <v/>
      </c>
      <c r="J295" t="str">
        <f t="shared" si="39"/>
        <v/>
      </c>
      <c r="K295" s="77" t="str">
        <f>IF(A295="","",Sheet1!B438)</f>
        <v/>
      </c>
      <c r="L295" s="77" t="str">
        <f t="shared" si="40"/>
        <v/>
      </c>
      <c r="M295" t="str">
        <f>IF(A295="","",Sheet1!H$4)</f>
        <v/>
      </c>
      <c r="N295" s="77" t="str">
        <f t="shared" si="41"/>
        <v/>
      </c>
    </row>
    <row r="296" spans="1:14" x14ac:dyDescent="0.3">
      <c r="A296" t="str">
        <f>IF(Sheet1!B439="","",IF(LEN(Sheet1!S439)=8,Sheet1!S439,""))</f>
        <v/>
      </c>
      <c r="B296" t="str">
        <f>IF(A296="","",Sheet1!T439)</f>
        <v/>
      </c>
      <c r="C296" t="str">
        <f t="shared" si="36"/>
        <v/>
      </c>
      <c r="D296" t="str">
        <f t="shared" si="37"/>
        <v/>
      </c>
      <c r="G296" t="str">
        <f>IF(A296="","",IF(Sheet1!$H$4&lt;&gt;11000207,IF(Sheet1!$H$4&lt;&gt;11000243,Sheet1!E439,""),""))</f>
        <v/>
      </c>
      <c r="H296" t="str">
        <f t="shared" si="38"/>
        <v/>
      </c>
      <c r="I296" t="str">
        <f>IF(A296="","",IF(Sheet1!$H$4=11000207,Sheet1!E439,IF(Sheet1!$H$4=11000243,Sheet1!E439,"")))</f>
        <v/>
      </c>
      <c r="J296" t="str">
        <f t="shared" si="39"/>
        <v/>
      </c>
      <c r="K296" s="77" t="str">
        <f>IF(A296="","",Sheet1!B439)</f>
        <v/>
      </c>
      <c r="L296" s="77" t="str">
        <f t="shared" si="40"/>
        <v/>
      </c>
      <c r="M296" t="str">
        <f>IF(A296="","",Sheet1!H$4)</f>
        <v/>
      </c>
      <c r="N296" s="77" t="str">
        <f t="shared" si="41"/>
        <v/>
      </c>
    </row>
    <row r="297" spans="1:14" x14ac:dyDescent="0.3">
      <c r="A297" t="str">
        <f>IF(Sheet1!B440="","",IF(LEN(Sheet1!S440)=8,Sheet1!S440,""))</f>
        <v/>
      </c>
      <c r="B297" t="str">
        <f>IF(A297="","",Sheet1!T440)</f>
        <v/>
      </c>
      <c r="C297" t="str">
        <f t="shared" si="36"/>
        <v/>
      </c>
      <c r="D297" t="str">
        <f t="shared" si="37"/>
        <v/>
      </c>
      <c r="G297" t="str">
        <f>IF(A297="","",IF(Sheet1!$H$4&lt;&gt;11000207,IF(Sheet1!$H$4&lt;&gt;11000243,Sheet1!E440,""),""))</f>
        <v/>
      </c>
      <c r="H297" t="str">
        <f t="shared" si="38"/>
        <v/>
      </c>
      <c r="I297" t="str">
        <f>IF(A297="","",IF(Sheet1!$H$4=11000207,Sheet1!E440,IF(Sheet1!$H$4=11000243,Sheet1!E440,"")))</f>
        <v/>
      </c>
      <c r="J297" t="str">
        <f t="shared" si="39"/>
        <v/>
      </c>
      <c r="K297" s="77" t="str">
        <f>IF(A297="","",Sheet1!B440)</f>
        <v/>
      </c>
      <c r="L297" s="77" t="str">
        <f t="shared" si="40"/>
        <v/>
      </c>
      <c r="M297" t="str">
        <f>IF(A297="","",Sheet1!H$4)</f>
        <v/>
      </c>
      <c r="N297" s="77" t="str">
        <f t="shared" si="41"/>
        <v/>
      </c>
    </row>
    <row r="298" spans="1:14" x14ac:dyDescent="0.3">
      <c r="A298" t="str">
        <f>IF(Sheet1!B441="","",IF(LEN(Sheet1!S441)=8,Sheet1!S441,""))</f>
        <v/>
      </c>
      <c r="B298" t="str">
        <f>IF(A298="","",Sheet1!T441)</f>
        <v/>
      </c>
      <c r="C298" t="str">
        <f t="shared" si="36"/>
        <v/>
      </c>
      <c r="D298" t="str">
        <f t="shared" si="37"/>
        <v/>
      </c>
      <c r="G298" t="str">
        <f>IF(A298="","",IF(Sheet1!$H$4&lt;&gt;11000207,IF(Sheet1!$H$4&lt;&gt;11000243,Sheet1!E441,""),""))</f>
        <v/>
      </c>
      <c r="H298" t="str">
        <f t="shared" si="38"/>
        <v/>
      </c>
      <c r="I298" t="str">
        <f>IF(A298="","",IF(Sheet1!$H$4=11000207,Sheet1!E441,IF(Sheet1!$H$4=11000243,Sheet1!E441,"")))</f>
        <v/>
      </c>
      <c r="J298" t="str">
        <f t="shared" si="39"/>
        <v/>
      </c>
      <c r="K298" s="77" t="str">
        <f>IF(A298="","",Sheet1!B441)</f>
        <v/>
      </c>
      <c r="L298" s="77" t="str">
        <f t="shared" si="40"/>
        <v/>
      </c>
      <c r="M298" t="str">
        <f>IF(A298="","",Sheet1!H$4)</f>
        <v/>
      </c>
      <c r="N298" s="77" t="str">
        <f t="shared" si="41"/>
        <v/>
      </c>
    </row>
    <row r="299" spans="1:14" x14ac:dyDescent="0.3">
      <c r="A299" t="str">
        <f>IF(Sheet1!B442="","",IF(LEN(Sheet1!S442)=8,Sheet1!S442,""))</f>
        <v/>
      </c>
      <c r="B299" t="str">
        <f>IF(A299="","",Sheet1!T442)</f>
        <v/>
      </c>
      <c r="C299" t="str">
        <f t="shared" si="36"/>
        <v/>
      </c>
      <c r="D299" t="str">
        <f t="shared" si="37"/>
        <v/>
      </c>
      <c r="G299" t="str">
        <f>IF(A299="","",IF(Sheet1!$H$4&lt;&gt;11000207,IF(Sheet1!$H$4&lt;&gt;11000243,Sheet1!E442,""),""))</f>
        <v/>
      </c>
      <c r="H299" t="str">
        <f t="shared" si="38"/>
        <v/>
      </c>
      <c r="I299" t="str">
        <f>IF(A299="","",IF(Sheet1!$H$4=11000207,Sheet1!E442,IF(Sheet1!$H$4=11000243,Sheet1!E442,"")))</f>
        <v/>
      </c>
      <c r="J299" t="str">
        <f t="shared" si="39"/>
        <v/>
      </c>
      <c r="K299" s="77" t="str">
        <f>IF(A299="","",Sheet1!B442)</f>
        <v/>
      </c>
      <c r="L299" s="77" t="str">
        <f t="shared" si="40"/>
        <v/>
      </c>
      <c r="M299" t="str">
        <f>IF(A299="","",Sheet1!H$4)</f>
        <v/>
      </c>
      <c r="N299" s="77" t="str">
        <f t="shared" si="41"/>
        <v/>
      </c>
    </row>
    <row r="300" spans="1:14" x14ac:dyDescent="0.3">
      <c r="A300" t="str">
        <f>IF(Sheet1!B443="","",IF(LEN(Sheet1!S443)=8,Sheet1!S443,""))</f>
        <v/>
      </c>
      <c r="B300" t="str">
        <f>IF(A300="","",Sheet1!T443)</f>
        <v/>
      </c>
      <c r="C300" t="str">
        <f t="shared" si="36"/>
        <v/>
      </c>
      <c r="D300" t="str">
        <f t="shared" si="37"/>
        <v/>
      </c>
      <c r="G300" t="str">
        <f>IF(A300="","",IF(Sheet1!$H$4&lt;&gt;11000207,IF(Sheet1!$H$4&lt;&gt;11000243,Sheet1!E443,""),""))</f>
        <v/>
      </c>
      <c r="H300" t="str">
        <f t="shared" si="38"/>
        <v/>
      </c>
      <c r="I300" t="str">
        <f>IF(A300="","",IF(Sheet1!$H$4=11000207,Sheet1!E443,IF(Sheet1!$H$4=11000243,Sheet1!E443,"")))</f>
        <v/>
      </c>
      <c r="J300" t="str">
        <f t="shared" si="39"/>
        <v/>
      </c>
      <c r="K300" s="77" t="str">
        <f>IF(A300="","",Sheet1!B443)</f>
        <v/>
      </c>
      <c r="L300" s="77" t="str">
        <f t="shared" si="40"/>
        <v/>
      </c>
      <c r="M300" t="str">
        <f>IF(A300="","",Sheet1!H$4)</f>
        <v/>
      </c>
      <c r="N300" s="77" t="str">
        <f t="shared" si="41"/>
        <v/>
      </c>
    </row>
    <row r="301" spans="1:14" x14ac:dyDescent="0.3">
      <c r="A301" t="str">
        <f>IF(Sheet1!B444="","",IF(LEN(Sheet1!S444)=8,Sheet1!S444,""))</f>
        <v/>
      </c>
      <c r="B301" t="str">
        <f>IF(A301="","",Sheet1!T444)</f>
        <v/>
      </c>
      <c r="C301" t="str">
        <f t="shared" si="36"/>
        <v/>
      </c>
      <c r="D301" t="str">
        <f t="shared" si="37"/>
        <v/>
      </c>
      <c r="G301" t="str">
        <f>IF(A301="","",IF(Sheet1!$H$4&lt;&gt;11000207,IF(Sheet1!$H$4&lt;&gt;11000243,Sheet1!E444,""),""))</f>
        <v/>
      </c>
      <c r="H301" t="str">
        <f t="shared" si="38"/>
        <v/>
      </c>
      <c r="I301" t="str">
        <f>IF(A301="","",IF(Sheet1!$H$4=11000207,Sheet1!E444,IF(Sheet1!$H$4=11000243,Sheet1!E444,"")))</f>
        <v/>
      </c>
      <c r="J301" t="str">
        <f t="shared" si="39"/>
        <v/>
      </c>
      <c r="K301" s="77" t="str">
        <f>IF(A301="","",Sheet1!B444)</f>
        <v/>
      </c>
      <c r="L301" s="77" t="str">
        <f t="shared" si="40"/>
        <v/>
      </c>
      <c r="M301" t="str">
        <f>IF(A301="","",Sheet1!H$4)</f>
        <v/>
      </c>
      <c r="N301" s="77" t="str">
        <f t="shared" si="41"/>
        <v/>
      </c>
    </row>
    <row r="302" spans="1:14" x14ac:dyDescent="0.3">
      <c r="A302" t="str">
        <f>IF(Sheet1!B445="","",IF(LEN(Sheet1!S445)=8,Sheet1!S445,""))</f>
        <v/>
      </c>
      <c r="B302" t="str">
        <f>IF(A302="","",Sheet1!T445)</f>
        <v/>
      </c>
      <c r="C302" t="str">
        <f t="shared" si="36"/>
        <v/>
      </c>
      <c r="D302" t="str">
        <f t="shared" si="37"/>
        <v/>
      </c>
      <c r="G302" t="str">
        <f>IF(A302="","",IF(Sheet1!$H$4&lt;&gt;11000207,IF(Sheet1!$H$4&lt;&gt;11000243,Sheet1!E445,""),""))</f>
        <v/>
      </c>
      <c r="H302" t="str">
        <f t="shared" si="38"/>
        <v/>
      </c>
      <c r="I302" t="str">
        <f>IF(A302="","",IF(Sheet1!$H$4=11000207,Sheet1!E445,IF(Sheet1!$H$4=11000243,Sheet1!E445,"")))</f>
        <v/>
      </c>
      <c r="J302" t="str">
        <f t="shared" si="39"/>
        <v/>
      </c>
      <c r="K302" s="77" t="str">
        <f>IF(A302="","",Sheet1!B445)</f>
        <v/>
      </c>
      <c r="L302" s="77" t="str">
        <f t="shared" si="40"/>
        <v/>
      </c>
      <c r="M302" t="str">
        <f>IF(A302="","",Sheet1!H$4)</f>
        <v/>
      </c>
      <c r="N302" s="77" t="str">
        <f t="shared" si="41"/>
        <v/>
      </c>
    </row>
    <row r="303" spans="1:14" x14ac:dyDescent="0.3">
      <c r="A303" t="str">
        <f>IF(Sheet1!B446="","",IF(LEN(Sheet1!S446)=8,Sheet1!S446,""))</f>
        <v/>
      </c>
      <c r="B303" t="str">
        <f>IF(A303="","",Sheet1!T446)</f>
        <v/>
      </c>
      <c r="C303" t="str">
        <f t="shared" si="36"/>
        <v/>
      </c>
      <c r="D303" t="str">
        <f t="shared" si="37"/>
        <v/>
      </c>
      <c r="G303" t="str">
        <f>IF(A303="","",IF(Sheet1!$H$4&lt;&gt;11000207,IF(Sheet1!$H$4&lt;&gt;11000243,Sheet1!E446,""),""))</f>
        <v/>
      </c>
      <c r="H303" t="str">
        <f t="shared" si="38"/>
        <v/>
      </c>
      <c r="I303" t="str">
        <f>IF(A303="","",IF(Sheet1!$H$4=11000207,Sheet1!E446,IF(Sheet1!$H$4=11000243,Sheet1!E446,"")))</f>
        <v/>
      </c>
      <c r="J303" t="str">
        <f t="shared" si="39"/>
        <v/>
      </c>
      <c r="K303" s="77" t="str">
        <f>IF(A303="","",Sheet1!B446)</f>
        <v/>
      </c>
      <c r="L303" s="77" t="str">
        <f t="shared" si="40"/>
        <v/>
      </c>
      <c r="M303" t="str">
        <f>IF(A303="","",Sheet1!H$4)</f>
        <v/>
      </c>
      <c r="N303" s="77" t="str">
        <f t="shared" si="41"/>
        <v/>
      </c>
    </row>
    <row r="304" spans="1:14" x14ac:dyDescent="0.3">
      <c r="A304" t="str">
        <f>IF(Sheet1!B447="","",IF(LEN(Sheet1!S447)=8,Sheet1!S447,""))</f>
        <v/>
      </c>
      <c r="B304" t="str">
        <f>IF(A304="","",Sheet1!T447)</f>
        <v/>
      </c>
      <c r="C304" t="str">
        <f t="shared" si="36"/>
        <v/>
      </c>
      <c r="D304" t="str">
        <f t="shared" si="37"/>
        <v/>
      </c>
      <c r="G304" t="str">
        <f>IF(A304="","",IF(Sheet1!$H$4&lt;&gt;11000207,IF(Sheet1!$H$4&lt;&gt;11000243,Sheet1!E447,""),""))</f>
        <v/>
      </c>
      <c r="H304" t="str">
        <f t="shared" si="38"/>
        <v/>
      </c>
      <c r="I304" t="str">
        <f>IF(A304="","",IF(Sheet1!$H$4=11000207,Sheet1!E447,IF(Sheet1!$H$4=11000243,Sheet1!E447,"")))</f>
        <v/>
      </c>
      <c r="J304" t="str">
        <f t="shared" si="39"/>
        <v/>
      </c>
      <c r="K304" s="77" t="str">
        <f>IF(A304="","",Sheet1!B447)</f>
        <v/>
      </c>
      <c r="L304" s="77" t="str">
        <f t="shared" si="40"/>
        <v/>
      </c>
      <c r="M304" t="str">
        <f>IF(A304="","",Sheet1!H$4)</f>
        <v/>
      </c>
      <c r="N304" s="77" t="str">
        <f t="shared" si="41"/>
        <v/>
      </c>
    </row>
    <row r="305" spans="1:14" x14ac:dyDescent="0.3">
      <c r="A305" t="str">
        <f>IF(Sheet1!B448="","",IF(LEN(Sheet1!S448)=8,Sheet1!S448,""))</f>
        <v/>
      </c>
      <c r="B305" t="str">
        <f>IF(A305="","",Sheet1!T448)</f>
        <v/>
      </c>
      <c r="C305" t="str">
        <f t="shared" si="36"/>
        <v/>
      </c>
      <c r="D305" t="str">
        <f t="shared" si="37"/>
        <v/>
      </c>
      <c r="G305" t="str">
        <f>IF(A305="","",IF(Sheet1!$H$4&lt;&gt;11000207,IF(Sheet1!$H$4&lt;&gt;11000243,Sheet1!E448,""),""))</f>
        <v/>
      </c>
      <c r="H305" t="str">
        <f t="shared" si="38"/>
        <v/>
      </c>
      <c r="I305" t="str">
        <f>IF(A305="","",IF(Sheet1!$H$4=11000207,Sheet1!E448,IF(Sheet1!$H$4=11000243,Sheet1!E448,"")))</f>
        <v/>
      </c>
      <c r="J305" t="str">
        <f t="shared" si="39"/>
        <v/>
      </c>
      <c r="K305" s="77" t="str">
        <f>IF(A305="","",Sheet1!B448)</f>
        <v/>
      </c>
      <c r="L305" s="77" t="str">
        <f t="shared" si="40"/>
        <v/>
      </c>
      <c r="M305" t="str">
        <f>IF(A305="","",Sheet1!H$4)</f>
        <v/>
      </c>
      <c r="N305" s="77" t="str">
        <f t="shared" si="41"/>
        <v/>
      </c>
    </row>
    <row r="306" spans="1:14" x14ac:dyDescent="0.3">
      <c r="A306" t="str">
        <f>IF(Sheet1!B449="","",IF(LEN(Sheet1!S449)=8,Sheet1!S449,""))</f>
        <v/>
      </c>
      <c r="B306" t="str">
        <f>IF(A306="","",Sheet1!T449)</f>
        <v/>
      </c>
      <c r="C306" t="str">
        <f t="shared" si="36"/>
        <v/>
      </c>
      <c r="D306" t="str">
        <f t="shared" si="37"/>
        <v/>
      </c>
      <c r="G306" t="str">
        <f>IF(A306="","",IF(Sheet1!$H$4&lt;&gt;11000207,IF(Sheet1!$H$4&lt;&gt;11000243,Sheet1!E449,""),""))</f>
        <v/>
      </c>
      <c r="H306" t="str">
        <f t="shared" si="38"/>
        <v/>
      </c>
      <c r="I306" t="str">
        <f>IF(A306="","",IF(Sheet1!$H$4=11000207,Sheet1!E449,IF(Sheet1!$H$4=11000243,Sheet1!E449,"")))</f>
        <v/>
      </c>
      <c r="J306" t="str">
        <f t="shared" si="39"/>
        <v/>
      </c>
      <c r="K306" s="77" t="str">
        <f>IF(A306="","",Sheet1!B449)</f>
        <v/>
      </c>
      <c r="L306" s="77" t="str">
        <f t="shared" si="40"/>
        <v/>
      </c>
      <c r="M306" t="str">
        <f>IF(A306="","",Sheet1!H$4)</f>
        <v/>
      </c>
      <c r="N306" s="77" t="str">
        <f t="shared" si="41"/>
        <v/>
      </c>
    </row>
    <row r="307" spans="1:14" x14ac:dyDescent="0.3">
      <c r="A307" t="str">
        <f>IF(Sheet1!B450="","",IF(LEN(Sheet1!S450)=8,Sheet1!S450,""))</f>
        <v/>
      </c>
      <c r="B307" t="str">
        <f>IF(A307="","",Sheet1!T450)</f>
        <v/>
      </c>
      <c r="C307" t="str">
        <f t="shared" ref="C307:C321" si="42">IF(A307="","","X")</f>
        <v/>
      </c>
      <c r="D307" t="str">
        <f t="shared" ref="D307:D321" si="43">IF(A307="","","0")</f>
        <v/>
      </c>
      <c r="G307" t="str">
        <f>IF(A307="","",IF(Sheet1!$H$4&lt;&gt;11000207,IF(Sheet1!$H$4&lt;&gt;11000243,Sheet1!E450,""),""))</f>
        <v/>
      </c>
      <c r="H307" t="str">
        <f t="shared" si="38"/>
        <v/>
      </c>
      <c r="I307" t="str">
        <f>IF(A307="","",IF(Sheet1!$H$4=11000207,Sheet1!E450,IF(Sheet1!$H$4=11000243,Sheet1!E450,"")))</f>
        <v/>
      </c>
      <c r="J307" t="str">
        <f t="shared" si="39"/>
        <v/>
      </c>
      <c r="K307" s="77" t="str">
        <f>IF(A307="","",Sheet1!B450)</f>
        <v/>
      </c>
      <c r="L307" s="77" t="str">
        <f t="shared" si="40"/>
        <v/>
      </c>
      <c r="M307" t="str">
        <f>IF(A307="","",Sheet1!H$4)</f>
        <v/>
      </c>
      <c r="N307" s="77" t="str">
        <f t="shared" ref="N307:N321" si="44">K307</f>
        <v/>
      </c>
    </row>
    <row r="308" spans="1:14" x14ac:dyDescent="0.3">
      <c r="A308" t="str">
        <f>IF(Sheet1!B451="","",IF(LEN(Sheet1!S451)=8,Sheet1!S451,""))</f>
        <v/>
      </c>
      <c r="B308" t="str">
        <f>IF(A308="","",Sheet1!T451)</f>
        <v/>
      </c>
      <c r="C308" t="str">
        <f t="shared" si="42"/>
        <v/>
      </c>
      <c r="D308" t="str">
        <f t="shared" si="43"/>
        <v/>
      </c>
      <c r="G308" t="str">
        <f>IF(A308="","",IF(Sheet1!$H$4&lt;&gt;11000207,IF(Sheet1!$H$4&lt;&gt;11000243,Sheet1!E451,""),""))</f>
        <v/>
      </c>
      <c r="H308" t="str">
        <f t="shared" si="38"/>
        <v/>
      </c>
      <c r="I308" t="str">
        <f>IF(A308="","",IF(Sheet1!$H$4=11000207,Sheet1!E451,IF(Sheet1!$H$4=11000243,Sheet1!E451,"")))</f>
        <v/>
      </c>
      <c r="J308" t="str">
        <f t="shared" si="39"/>
        <v/>
      </c>
      <c r="K308" s="77" t="str">
        <f>IF(A308="","",Sheet1!B451)</f>
        <v/>
      </c>
      <c r="L308" s="77" t="str">
        <f t="shared" si="40"/>
        <v/>
      </c>
      <c r="M308" t="str">
        <f>IF(A308="","",Sheet1!H$4)</f>
        <v/>
      </c>
      <c r="N308" s="77" t="str">
        <f t="shared" si="44"/>
        <v/>
      </c>
    </row>
    <row r="309" spans="1:14" x14ac:dyDescent="0.3">
      <c r="A309" t="str">
        <f>IF(Sheet1!B452="","",IF(LEN(Sheet1!S452)=8,Sheet1!S452,""))</f>
        <v/>
      </c>
      <c r="B309" t="str">
        <f>IF(A309="","",Sheet1!T452)</f>
        <v/>
      </c>
      <c r="C309" t="str">
        <f t="shared" si="42"/>
        <v/>
      </c>
      <c r="D309" t="str">
        <f t="shared" si="43"/>
        <v/>
      </c>
      <c r="G309" t="str">
        <f>IF(A309="","",IF(Sheet1!$H$4&lt;&gt;11000207,IF(Sheet1!$H$4&lt;&gt;11000243,Sheet1!E452,""),""))</f>
        <v/>
      </c>
      <c r="H309" t="str">
        <f t="shared" si="38"/>
        <v/>
      </c>
      <c r="I309" t="str">
        <f>IF(A309="","",IF(Sheet1!$H$4=11000207,Sheet1!E452,IF(Sheet1!$H$4=11000243,Sheet1!E452,"")))</f>
        <v/>
      </c>
      <c r="J309" t="str">
        <f t="shared" si="39"/>
        <v/>
      </c>
      <c r="K309" s="77" t="str">
        <f>IF(A309="","",Sheet1!B452)</f>
        <v/>
      </c>
      <c r="L309" s="77" t="str">
        <f t="shared" si="40"/>
        <v/>
      </c>
      <c r="M309" t="str">
        <f>IF(A309="","",Sheet1!H$4)</f>
        <v/>
      </c>
      <c r="N309" s="77" t="str">
        <f t="shared" si="44"/>
        <v/>
      </c>
    </row>
    <row r="310" spans="1:14" x14ac:dyDescent="0.3">
      <c r="A310" t="str">
        <f>IF(Sheet1!B453="","",IF(LEN(Sheet1!S453)=8,Sheet1!S453,""))</f>
        <v/>
      </c>
      <c r="B310" t="str">
        <f>IF(A310="","",Sheet1!T453)</f>
        <v/>
      </c>
      <c r="C310" t="str">
        <f t="shared" si="42"/>
        <v/>
      </c>
      <c r="D310" t="str">
        <f t="shared" si="43"/>
        <v/>
      </c>
      <c r="G310" t="str">
        <f>IF(A310="","",IF(Sheet1!$H$4&lt;&gt;11000207,IF(Sheet1!$H$4&lt;&gt;11000243,Sheet1!E453,""),""))</f>
        <v/>
      </c>
      <c r="H310" t="str">
        <f t="shared" si="38"/>
        <v/>
      </c>
      <c r="I310" t="str">
        <f>IF(A310="","",IF(Sheet1!$H$4=11000207,Sheet1!E453,IF(Sheet1!$H$4=11000243,Sheet1!E453,"")))</f>
        <v/>
      </c>
      <c r="J310" t="str">
        <f t="shared" si="39"/>
        <v/>
      </c>
      <c r="K310" s="77" t="str">
        <f>IF(A310="","",Sheet1!B453)</f>
        <v/>
      </c>
      <c r="L310" s="77" t="str">
        <f t="shared" si="40"/>
        <v/>
      </c>
      <c r="M310" t="str">
        <f>IF(A310="","",Sheet1!H$4)</f>
        <v/>
      </c>
      <c r="N310" s="77" t="str">
        <f t="shared" si="44"/>
        <v/>
      </c>
    </row>
    <row r="311" spans="1:14" x14ac:dyDescent="0.3">
      <c r="A311" t="str">
        <f>IF(Sheet1!B454="","",IF(LEN(Sheet1!S454)=8,Sheet1!S454,""))</f>
        <v/>
      </c>
      <c r="B311" t="str">
        <f>IF(A311="","",Sheet1!T454)</f>
        <v/>
      </c>
      <c r="C311" t="str">
        <f t="shared" si="42"/>
        <v/>
      </c>
      <c r="D311" t="str">
        <f t="shared" si="43"/>
        <v/>
      </c>
      <c r="G311" t="str">
        <f>IF(A311="","",IF(Sheet1!$H$4&lt;&gt;11000207,IF(Sheet1!$H$4&lt;&gt;11000243,Sheet1!E454,""),""))</f>
        <v/>
      </c>
      <c r="H311" t="str">
        <f t="shared" si="38"/>
        <v/>
      </c>
      <c r="I311" t="str">
        <f>IF(A311="","",IF(Sheet1!$H$4=11000207,Sheet1!E454,IF(Sheet1!$H$4=11000243,Sheet1!E454,"")))</f>
        <v/>
      </c>
      <c r="J311" t="str">
        <f t="shared" si="39"/>
        <v/>
      </c>
      <c r="K311" s="77" t="str">
        <f>IF(A311="","",Sheet1!B454)</f>
        <v/>
      </c>
      <c r="L311" s="77" t="str">
        <f t="shared" si="40"/>
        <v/>
      </c>
      <c r="M311" t="str">
        <f>IF(A311="","",Sheet1!H$4)</f>
        <v/>
      </c>
      <c r="N311" s="77" t="str">
        <f t="shared" si="44"/>
        <v/>
      </c>
    </row>
    <row r="312" spans="1:14" x14ac:dyDescent="0.3">
      <c r="A312" t="str">
        <f>IF(Sheet1!B455="","",IF(LEN(Sheet1!S455)=8,Sheet1!S455,""))</f>
        <v/>
      </c>
      <c r="B312" t="str">
        <f>IF(A312="","",Sheet1!T455)</f>
        <v/>
      </c>
      <c r="C312" t="str">
        <f t="shared" si="42"/>
        <v/>
      </c>
      <c r="D312" t="str">
        <f t="shared" si="43"/>
        <v/>
      </c>
      <c r="G312" t="str">
        <f>IF(A312="","",IF(Sheet1!$H$4&lt;&gt;11000207,IF(Sheet1!$H$4&lt;&gt;11000243,Sheet1!E455,""),""))</f>
        <v/>
      </c>
      <c r="H312" t="str">
        <f t="shared" si="38"/>
        <v/>
      </c>
      <c r="I312" t="str">
        <f>IF(A312="","",IF(Sheet1!$H$4=11000207,Sheet1!E455,IF(Sheet1!$H$4=11000243,Sheet1!E455,"")))</f>
        <v/>
      </c>
      <c r="J312" t="str">
        <f t="shared" si="39"/>
        <v/>
      </c>
      <c r="K312" s="77" t="str">
        <f>IF(A312="","",Sheet1!B455)</f>
        <v/>
      </c>
      <c r="L312" s="77" t="str">
        <f t="shared" si="40"/>
        <v/>
      </c>
      <c r="M312" t="str">
        <f>IF(A312="","",Sheet1!H$4)</f>
        <v/>
      </c>
      <c r="N312" s="77" t="str">
        <f t="shared" si="44"/>
        <v/>
      </c>
    </row>
    <row r="313" spans="1:14" x14ac:dyDescent="0.3">
      <c r="A313" t="str">
        <f>IF(Sheet1!B456="","",IF(LEN(Sheet1!S456)=8,Sheet1!S456,""))</f>
        <v/>
      </c>
      <c r="B313" t="str">
        <f>IF(A313="","",Sheet1!T456)</f>
        <v/>
      </c>
      <c r="C313" t="str">
        <f t="shared" si="42"/>
        <v/>
      </c>
      <c r="D313" t="str">
        <f t="shared" si="43"/>
        <v/>
      </c>
      <c r="G313" t="str">
        <f>IF(A313="","",IF(Sheet1!$H$4&lt;&gt;11000207,IF(Sheet1!$H$4&lt;&gt;11000243,Sheet1!E456,""),""))</f>
        <v/>
      </c>
      <c r="H313" t="str">
        <f t="shared" si="38"/>
        <v/>
      </c>
      <c r="I313" t="str">
        <f>IF(A313="","",IF(Sheet1!$H$4=11000207,Sheet1!E456,IF(Sheet1!$H$4=11000243,Sheet1!E456,"")))</f>
        <v/>
      </c>
      <c r="J313" t="str">
        <f t="shared" si="39"/>
        <v/>
      </c>
      <c r="K313" s="77" t="str">
        <f>IF(A313="","",Sheet1!B456)</f>
        <v/>
      </c>
      <c r="L313" s="77" t="str">
        <f t="shared" si="40"/>
        <v/>
      </c>
      <c r="M313" t="str">
        <f>IF(A313="","",Sheet1!H$4)</f>
        <v/>
      </c>
      <c r="N313" s="77" t="str">
        <f t="shared" si="44"/>
        <v/>
      </c>
    </row>
    <row r="314" spans="1:14" x14ac:dyDescent="0.3">
      <c r="A314" t="str">
        <f>IF(Sheet1!B457="","",IF(LEN(Sheet1!S457)=8,Sheet1!S457,""))</f>
        <v/>
      </c>
      <c r="B314" t="str">
        <f>IF(A314="","",Sheet1!T457)</f>
        <v/>
      </c>
      <c r="C314" t="str">
        <f t="shared" si="42"/>
        <v/>
      </c>
      <c r="D314" t="str">
        <f t="shared" si="43"/>
        <v/>
      </c>
      <c r="G314" t="str">
        <f>IF(A314="","",IF(Sheet1!$H$4&lt;&gt;11000207,IF(Sheet1!$H$4&lt;&gt;11000243,Sheet1!E457,""),""))</f>
        <v/>
      </c>
      <c r="H314" t="str">
        <f t="shared" si="38"/>
        <v/>
      </c>
      <c r="I314" t="str">
        <f>IF(A314="","",IF(Sheet1!$H$4=11000207,Sheet1!E457,IF(Sheet1!$H$4=11000243,Sheet1!E457,"")))</f>
        <v/>
      </c>
      <c r="J314" t="str">
        <f t="shared" si="39"/>
        <v/>
      </c>
      <c r="K314" s="77" t="str">
        <f>IF(A314="","",Sheet1!B457)</f>
        <v/>
      </c>
      <c r="L314" s="77" t="str">
        <f t="shared" si="40"/>
        <v/>
      </c>
      <c r="M314" t="str">
        <f>IF(A314="","",Sheet1!H$4)</f>
        <v/>
      </c>
      <c r="N314" s="77" t="str">
        <f t="shared" si="44"/>
        <v/>
      </c>
    </row>
    <row r="315" spans="1:14" x14ac:dyDescent="0.3">
      <c r="A315" t="str">
        <f>IF(Sheet1!B458="","",IF(LEN(Sheet1!S458)=8,Sheet1!S458,""))</f>
        <v/>
      </c>
      <c r="B315" t="str">
        <f>IF(A315="","",Sheet1!T458)</f>
        <v/>
      </c>
      <c r="C315" t="str">
        <f t="shared" si="42"/>
        <v/>
      </c>
      <c r="D315" t="str">
        <f t="shared" si="43"/>
        <v/>
      </c>
      <c r="G315" t="str">
        <f>IF(A315="","",IF(Sheet1!$H$4&lt;&gt;11000207,IF(Sheet1!$H$4&lt;&gt;11000243,Sheet1!E458,""),""))</f>
        <v/>
      </c>
      <c r="H315" t="str">
        <f t="shared" si="38"/>
        <v/>
      </c>
      <c r="I315" t="str">
        <f>IF(A315="","",IF(Sheet1!$H$4=11000207,Sheet1!E458,IF(Sheet1!$H$4=11000243,Sheet1!E458,"")))</f>
        <v/>
      </c>
      <c r="J315" t="str">
        <f t="shared" si="39"/>
        <v/>
      </c>
      <c r="K315" s="77" t="str">
        <f>IF(A315="","",Sheet1!B458)</f>
        <v/>
      </c>
      <c r="L315" s="77" t="str">
        <f t="shared" si="40"/>
        <v/>
      </c>
      <c r="M315" t="str">
        <f>IF(A315="","",Sheet1!H$4)</f>
        <v/>
      </c>
      <c r="N315" s="77" t="str">
        <f t="shared" si="44"/>
        <v/>
      </c>
    </row>
    <row r="316" spans="1:14" x14ac:dyDescent="0.3">
      <c r="A316" t="str">
        <f>IF(Sheet1!B459="","",IF(LEN(Sheet1!S459)=8,Sheet1!S459,""))</f>
        <v/>
      </c>
      <c r="B316" t="str">
        <f>IF(A316="","",Sheet1!T459)</f>
        <v/>
      </c>
      <c r="C316" t="str">
        <f t="shared" si="42"/>
        <v/>
      </c>
      <c r="D316" t="str">
        <f t="shared" si="43"/>
        <v/>
      </c>
      <c r="G316" t="str">
        <f>IF(A316="","",IF(Sheet1!$H$4&lt;&gt;11000207,IF(Sheet1!$H$4&lt;&gt;11000243,Sheet1!E459,""),""))</f>
        <v/>
      </c>
      <c r="H316" t="str">
        <f t="shared" ref="H316:H321" si="45">IF(G316&lt;&gt;"","HR","")</f>
        <v/>
      </c>
      <c r="I316" t="str">
        <f>IF(A316="","",IF(Sheet1!$H$4=11000207,Sheet1!E459,IF(Sheet1!$H$4=11000243,Sheet1!E459,"")))</f>
        <v/>
      </c>
      <c r="J316" t="str">
        <f t="shared" ref="J316:J321" si="46">IF(I316&lt;&gt;"","HR","")</f>
        <v/>
      </c>
      <c r="K316" s="77" t="str">
        <f>IF(A316="","",Sheet1!B459)</f>
        <v/>
      </c>
      <c r="L316" s="77" t="str">
        <f t="shared" ref="L316:L321" si="47">K316</f>
        <v/>
      </c>
      <c r="M316" t="str">
        <f>IF(A316="","",Sheet1!H$4)</f>
        <v/>
      </c>
      <c r="N316" s="77" t="str">
        <f t="shared" si="44"/>
        <v/>
      </c>
    </row>
    <row r="317" spans="1:14" x14ac:dyDescent="0.3">
      <c r="A317" t="str">
        <f>IF(Sheet1!B460="","",IF(LEN(Sheet1!S460)=8,Sheet1!S460,""))</f>
        <v/>
      </c>
      <c r="B317" t="str">
        <f>IF(A317="","",Sheet1!T460)</f>
        <v/>
      </c>
      <c r="C317" t="str">
        <f t="shared" si="42"/>
        <v/>
      </c>
      <c r="D317" t="str">
        <f t="shared" si="43"/>
        <v/>
      </c>
      <c r="G317" t="str">
        <f>IF(A317="","",IF(Sheet1!$H$4&lt;&gt;11000207,IF(Sheet1!$H$4&lt;&gt;11000243,Sheet1!E460,""),""))</f>
        <v/>
      </c>
      <c r="H317" t="str">
        <f t="shared" si="45"/>
        <v/>
      </c>
      <c r="I317" t="str">
        <f>IF(A317="","",IF(Sheet1!$H$4=11000207,Sheet1!E460,IF(Sheet1!$H$4=11000243,Sheet1!E460,"")))</f>
        <v/>
      </c>
      <c r="J317" t="str">
        <f t="shared" si="46"/>
        <v/>
      </c>
      <c r="K317" s="77" t="str">
        <f>IF(A317="","",Sheet1!B460)</f>
        <v/>
      </c>
      <c r="L317" s="77" t="str">
        <f t="shared" si="47"/>
        <v/>
      </c>
      <c r="M317" t="str">
        <f>IF(A317="","",Sheet1!H$4)</f>
        <v/>
      </c>
      <c r="N317" s="77" t="str">
        <f t="shared" si="44"/>
        <v/>
      </c>
    </row>
    <row r="318" spans="1:14" x14ac:dyDescent="0.3">
      <c r="A318" t="str">
        <f>IF(Sheet1!B461="","",IF(LEN(Sheet1!S461)=8,Sheet1!S461,""))</f>
        <v/>
      </c>
      <c r="B318" t="str">
        <f>IF(A318="","",Sheet1!T461)</f>
        <v/>
      </c>
      <c r="C318" t="str">
        <f t="shared" si="42"/>
        <v/>
      </c>
      <c r="D318" t="str">
        <f t="shared" si="43"/>
        <v/>
      </c>
      <c r="G318" t="str">
        <f>IF(A318="","",IF(Sheet1!$H$4&lt;&gt;11000207,IF(Sheet1!$H$4&lt;&gt;11000243,Sheet1!E461,""),""))</f>
        <v/>
      </c>
      <c r="H318" t="str">
        <f t="shared" si="45"/>
        <v/>
      </c>
      <c r="I318" t="str">
        <f>IF(A318="","",IF(Sheet1!$H$4=11000207,Sheet1!E461,IF(Sheet1!$H$4=11000243,Sheet1!E461,"")))</f>
        <v/>
      </c>
      <c r="J318" t="str">
        <f t="shared" si="46"/>
        <v/>
      </c>
      <c r="K318" s="77" t="str">
        <f>IF(A318="","",Sheet1!B461)</f>
        <v/>
      </c>
      <c r="L318" s="77" t="str">
        <f t="shared" si="47"/>
        <v/>
      </c>
      <c r="M318" t="str">
        <f>IF(A318="","",Sheet1!H$4)</f>
        <v/>
      </c>
      <c r="N318" s="77" t="str">
        <f t="shared" si="44"/>
        <v/>
      </c>
    </row>
    <row r="319" spans="1:14" x14ac:dyDescent="0.3">
      <c r="A319" t="str">
        <f>IF(Sheet1!B462="","",IF(LEN(Sheet1!S462)=8,Sheet1!S462,""))</f>
        <v/>
      </c>
      <c r="B319" t="str">
        <f>IF(A319="","",Sheet1!T462)</f>
        <v/>
      </c>
      <c r="C319" t="str">
        <f t="shared" si="42"/>
        <v/>
      </c>
      <c r="D319" t="str">
        <f t="shared" si="43"/>
        <v/>
      </c>
      <c r="G319" t="str">
        <f>IF(A319="","",IF(Sheet1!$H$4&lt;&gt;11000207,IF(Sheet1!$H$4&lt;&gt;11000243,Sheet1!E462,""),""))</f>
        <v/>
      </c>
      <c r="H319" t="str">
        <f t="shared" si="45"/>
        <v/>
      </c>
      <c r="I319" t="str">
        <f>IF(A319="","",IF(Sheet1!$H$4=11000207,Sheet1!E462,IF(Sheet1!$H$4=11000243,Sheet1!E462,"")))</f>
        <v/>
      </c>
      <c r="J319" t="str">
        <f t="shared" si="46"/>
        <v/>
      </c>
      <c r="K319" s="77" t="str">
        <f>IF(A319="","",Sheet1!B462)</f>
        <v/>
      </c>
      <c r="L319" s="77" t="str">
        <f t="shared" si="47"/>
        <v/>
      </c>
      <c r="M319" t="str">
        <f>IF(A319="","",Sheet1!H$4)</f>
        <v/>
      </c>
      <c r="N319" s="77" t="str">
        <f t="shared" si="44"/>
        <v/>
      </c>
    </row>
    <row r="320" spans="1:14" x14ac:dyDescent="0.3">
      <c r="A320" t="str">
        <f>IF(Sheet1!B463="","",IF(LEN(Sheet1!S463)=8,Sheet1!S463,""))</f>
        <v/>
      </c>
      <c r="B320" t="str">
        <f>IF(A320="","",Sheet1!T463)</f>
        <v/>
      </c>
      <c r="C320" t="str">
        <f t="shared" si="42"/>
        <v/>
      </c>
      <c r="D320" t="str">
        <f t="shared" si="43"/>
        <v/>
      </c>
      <c r="G320" t="str">
        <f>IF(A320="","",IF(Sheet1!$H$4&lt;&gt;11000207,IF(Sheet1!$H$4&lt;&gt;11000243,Sheet1!E463,""),""))</f>
        <v/>
      </c>
      <c r="H320" t="str">
        <f t="shared" si="45"/>
        <v/>
      </c>
      <c r="I320" t="str">
        <f>IF(A320="","",IF(Sheet1!$H$4=11000207,Sheet1!E463,IF(Sheet1!$H$4=11000243,Sheet1!E463,"")))</f>
        <v/>
      </c>
      <c r="J320" t="str">
        <f t="shared" si="46"/>
        <v/>
      </c>
      <c r="K320" s="77" t="str">
        <f>IF(A320="","",Sheet1!B463)</f>
        <v/>
      </c>
      <c r="L320" s="77" t="str">
        <f t="shared" si="47"/>
        <v/>
      </c>
      <c r="M320" t="str">
        <f>IF(A320="","",Sheet1!H$4)</f>
        <v/>
      </c>
      <c r="N320" s="77" t="str">
        <f t="shared" si="44"/>
        <v/>
      </c>
    </row>
    <row r="321" spans="1:14" x14ac:dyDescent="0.3">
      <c r="A321" t="str">
        <f>IF(Sheet1!B464="","",IF(LEN(Sheet1!S464)=8,Sheet1!S464,""))</f>
        <v/>
      </c>
      <c r="B321" t="str">
        <f>IF(A321="","",Sheet1!T464)</f>
        <v/>
      </c>
      <c r="C321" t="str">
        <f t="shared" si="42"/>
        <v/>
      </c>
      <c r="D321" t="str">
        <f t="shared" si="43"/>
        <v/>
      </c>
      <c r="G321" t="str">
        <f>IF(A321="","",IF(Sheet1!$H$4&lt;&gt;11000207,IF(Sheet1!$H$4&lt;&gt;11000243,Sheet1!E464,""),""))</f>
        <v/>
      </c>
      <c r="H321" t="str">
        <f t="shared" si="45"/>
        <v/>
      </c>
      <c r="I321" t="str">
        <f>IF(A321="","",IF(Sheet1!$H$4=11000207,Sheet1!E464,IF(Sheet1!$H$4=11000243,Sheet1!E464,"")))</f>
        <v/>
      </c>
      <c r="J321" t="str">
        <f t="shared" si="46"/>
        <v/>
      </c>
      <c r="K321" s="77" t="str">
        <f>IF(A321="","",Sheet1!B464)</f>
        <v/>
      </c>
      <c r="L321" s="77" t="str">
        <f t="shared" si="47"/>
        <v/>
      </c>
      <c r="M321" t="str">
        <f>IF(A321="","",Sheet1!H$4)</f>
        <v/>
      </c>
      <c r="N321" s="77" t="str">
        <f t="shared" si="44"/>
        <v/>
      </c>
    </row>
  </sheetData>
  <sheetProtection algorithmName="SHA-512" hashValue="dI0VXlnvcYeQBvIUPmM39F0MoJeqR+Ha6TpYuY7Rh8tI9ehH/JEXE1TutktSBJGKre8/JvrweeYUC0MUYx+WcA==" saltValue="hR5TKQyqCLNhvdHVnEXufA==" spinCount="100000" sheet="1" objects="1" scenarios="1"/>
  <sortState xmlns:xlrd2="http://schemas.microsoft.com/office/spreadsheetml/2017/richdata2" ref="A1:A599">
    <sortCondition ref="A1"/>
  </sortState>
  <pageMargins left="0.7" right="0.7" top="0.75" bottom="0.75" header="0.3" footer="0.3"/>
  <pageSetup orientation="portrait" r:id="rId1"/>
  <ignoredErrors>
    <ignoredError sqref="I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321"/>
  <sheetViews>
    <sheetView workbookViewId="0">
      <selection activeCell="A3" sqref="A3"/>
    </sheetView>
  </sheetViews>
  <sheetFormatPr defaultRowHeight="14.4" x14ac:dyDescent="0.3"/>
  <sheetData>
    <row r="2" spans="1:3" x14ac:dyDescent="0.3">
      <c r="A2">
        <f>LEN(Sheet2!D2)</f>
        <v>0</v>
      </c>
      <c r="B2" t="str">
        <f>IF(A2&gt;0,Sheet2!E2,"")</f>
        <v/>
      </c>
      <c r="C2">
        <f>SUM(B:B)</f>
        <v>0</v>
      </c>
    </row>
    <row r="3" spans="1:3" x14ac:dyDescent="0.3">
      <c r="A3">
        <f>LEN(Sheet2!D3)</f>
        <v>0</v>
      </c>
      <c r="B3" t="str">
        <f>IF(A3&gt;0,Sheet2!E3,"")</f>
        <v/>
      </c>
      <c r="C3">
        <f>SUM(Sheet2!E:E)</f>
        <v>28</v>
      </c>
    </row>
    <row r="4" spans="1:3" x14ac:dyDescent="0.3">
      <c r="A4">
        <f>LEN(Sheet2!D4)</f>
        <v>0</v>
      </c>
      <c r="B4" t="str">
        <f>IF(A4&gt;0,Sheet2!E4,"")</f>
        <v/>
      </c>
    </row>
    <row r="5" spans="1:3" x14ac:dyDescent="0.3">
      <c r="A5">
        <f>LEN(Sheet2!D5)</f>
        <v>0</v>
      </c>
      <c r="B5" t="str">
        <f>IF(A5&gt;0,Sheet2!E5,"")</f>
        <v/>
      </c>
    </row>
    <row r="6" spans="1:3" x14ac:dyDescent="0.3">
      <c r="A6">
        <f>LEN(Sheet2!D6)</f>
        <v>0</v>
      </c>
      <c r="B6" t="str">
        <f>IF(A6&gt;0,Sheet2!E6,"")</f>
        <v/>
      </c>
    </row>
    <row r="7" spans="1:3" x14ac:dyDescent="0.3">
      <c r="A7">
        <f>LEN(Sheet2!D7)</f>
        <v>0</v>
      </c>
      <c r="B7" t="str">
        <f>IF(A7&gt;0,Sheet2!E7,"")</f>
        <v/>
      </c>
    </row>
    <row r="8" spans="1:3" x14ac:dyDescent="0.3">
      <c r="A8">
        <f>LEN(Sheet2!D8)</f>
        <v>0</v>
      </c>
      <c r="B8" t="str">
        <f>IF(A8&gt;0,Sheet2!E8,"")</f>
        <v/>
      </c>
    </row>
    <row r="9" spans="1:3" x14ac:dyDescent="0.3">
      <c r="A9">
        <f>LEN(Sheet2!D9)</f>
        <v>0</v>
      </c>
      <c r="B9" t="str">
        <f>IF(A9&gt;0,Sheet2!E9,"")</f>
        <v/>
      </c>
    </row>
    <row r="10" spans="1:3" x14ac:dyDescent="0.3">
      <c r="A10">
        <f>LEN(Sheet2!D10)</f>
        <v>0</v>
      </c>
      <c r="B10" t="str">
        <f>IF(A10&gt;0,Sheet2!E10,"")</f>
        <v/>
      </c>
    </row>
    <row r="11" spans="1:3" x14ac:dyDescent="0.3">
      <c r="A11">
        <f>LEN(Sheet2!D11)</f>
        <v>0</v>
      </c>
      <c r="B11" t="str">
        <f>IF(A11&gt;0,Sheet2!E11,"")</f>
        <v/>
      </c>
    </row>
    <row r="12" spans="1:3" x14ac:dyDescent="0.3">
      <c r="A12">
        <f>LEN(Sheet2!D12)</f>
        <v>0</v>
      </c>
      <c r="B12" t="str">
        <f>IF(A12&gt;0,Sheet2!E12,"")</f>
        <v/>
      </c>
    </row>
    <row r="13" spans="1:3" x14ac:dyDescent="0.3">
      <c r="A13">
        <f>LEN(Sheet2!D13)</f>
        <v>0</v>
      </c>
      <c r="B13" t="str">
        <f>IF(A13&gt;0,Sheet2!E13,"")</f>
        <v/>
      </c>
    </row>
    <row r="14" spans="1:3" x14ac:dyDescent="0.3">
      <c r="A14">
        <f>LEN(Sheet2!D14)</f>
        <v>0</v>
      </c>
      <c r="B14" t="str">
        <f>IF(A14&gt;0,Sheet2!E14,"")</f>
        <v/>
      </c>
    </row>
    <row r="15" spans="1:3" x14ac:dyDescent="0.3">
      <c r="A15">
        <f>LEN(Sheet2!D15)</f>
        <v>0</v>
      </c>
      <c r="B15" t="str">
        <f>IF(A15&gt;0,Sheet2!E15,"")</f>
        <v/>
      </c>
    </row>
    <row r="16" spans="1:3" x14ac:dyDescent="0.3">
      <c r="A16">
        <f>LEN(Sheet2!D16)</f>
        <v>0</v>
      </c>
      <c r="B16" t="str">
        <f>IF(A16&gt;0,Sheet2!E16,"")</f>
        <v/>
      </c>
    </row>
    <row r="17" spans="1:2" x14ac:dyDescent="0.3">
      <c r="A17">
        <f>LEN(Sheet2!D17)</f>
        <v>0</v>
      </c>
      <c r="B17" t="str">
        <f>IF(A17&gt;0,Sheet2!E17,"")</f>
        <v/>
      </c>
    </row>
    <row r="18" spans="1:2" x14ac:dyDescent="0.3">
      <c r="A18">
        <f>LEN(Sheet2!D18)</f>
        <v>0</v>
      </c>
      <c r="B18" t="str">
        <f>IF(A18&gt;0,Sheet2!E18,"")</f>
        <v/>
      </c>
    </row>
    <row r="19" spans="1:2" x14ac:dyDescent="0.3">
      <c r="A19">
        <f>LEN(Sheet2!D19)</f>
        <v>0</v>
      </c>
      <c r="B19" t="str">
        <f>IF(A19&gt;0,Sheet2!E19,"")</f>
        <v/>
      </c>
    </row>
    <row r="20" spans="1:2" x14ac:dyDescent="0.3">
      <c r="A20">
        <f>LEN(Sheet2!D20)</f>
        <v>0</v>
      </c>
      <c r="B20" t="str">
        <f>IF(A20&gt;0,Sheet2!E20,"")</f>
        <v/>
      </c>
    </row>
    <row r="21" spans="1:2" x14ac:dyDescent="0.3">
      <c r="A21">
        <f>LEN(Sheet2!D21)</f>
        <v>0</v>
      </c>
      <c r="B21" t="str">
        <f>IF(A21&gt;0,Sheet2!E21,"")</f>
        <v/>
      </c>
    </row>
    <row r="22" spans="1:2" x14ac:dyDescent="0.3">
      <c r="A22">
        <f>LEN(Sheet2!D22)</f>
        <v>0</v>
      </c>
      <c r="B22" t="str">
        <f>IF(A22&gt;0,Sheet2!E22,"")</f>
        <v/>
      </c>
    </row>
    <row r="23" spans="1:2" x14ac:dyDescent="0.3">
      <c r="A23">
        <f>LEN(Sheet2!D23)</f>
        <v>0</v>
      </c>
      <c r="B23" t="str">
        <f>IF(A23&gt;0,Sheet2!E23,"")</f>
        <v/>
      </c>
    </row>
    <row r="24" spans="1:2" x14ac:dyDescent="0.3">
      <c r="A24">
        <f>LEN(Sheet2!D24)</f>
        <v>0</v>
      </c>
      <c r="B24" t="str">
        <f>IF(A24&gt;0,Sheet2!E24,"")</f>
        <v/>
      </c>
    </row>
    <row r="25" spans="1:2" x14ac:dyDescent="0.3">
      <c r="A25">
        <f>LEN(Sheet2!D25)</f>
        <v>0</v>
      </c>
      <c r="B25" t="str">
        <f>IF(A25&gt;0,Sheet2!E25,"")</f>
        <v/>
      </c>
    </row>
    <row r="26" spans="1:2" x14ac:dyDescent="0.3">
      <c r="A26">
        <f>LEN(Sheet2!D26)</f>
        <v>0</v>
      </c>
      <c r="B26" t="str">
        <f>IF(A26&gt;0,Sheet2!E26,"")</f>
        <v/>
      </c>
    </row>
    <row r="27" spans="1:2" x14ac:dyDescent="0.3">
      <c r="A27">
        <f>LEN(Sheet2!D27)</f>
        <v>0</v>
      </c>
      <c r="B27" t="str">
        <f>IF(A27&gt;0,Sheet2!E27,"")</f>
        <v/>
      </c>
    </row>
    <row r="28" spans="1:2" x14ac:dyDescent="0.3">
      <c r="A28">
        <f>LEN(Sheet2!D28)</f>
        <v>0</v>
      </c>
      <c r="B28" t="str">
        <f>IF(A28&gt;0,Sheet2!E28,"")</f>
        <v/>
      </c>
    </row>
    <row r="29" spans="1:2" x14ac:dyDescent="0.3">
      <c r="A29">
        <f>LEN(Sheet2!D29)</f>
        <v>0</v>
      </c>
      <c r="B29" t="str">
        <f>IF(A29&gt;0,Sheet2!E29,"")</f>
        <v/>
      </c>
    </row>
    <row r="30" spans="1:2" x14ac:dyDescent="0.3">
      <c r="A30">
        <f>LEN(Sheet2!D30)</f>
        <v>0</v>
      </c>
      <c r="B30" t="str">
        <f>IF(A30&gt;0,Sheet2!E30,"")</f>
        <v/>
      </c>
    </row>
    <row r="31" spans="1:2" x14ac:dyDescent="0.3">
      <c r="A31">
        <f>LEN(Sheet2!D31)</f>
        <v>0</v>
      </c>
      <c r="B31" t="str">
        <f>IF(A31&gt;0,Sheet2!E31,"")</f>
        <v/>
      </c>
    </row>
    <row r="32" spans="1:2" x14ac:dyDescent="0.3">
      <c r="A32">
        <f>LEN(Sheet2!D32)</f>
        <v>0</v>
      </c>
      <c r="B32" t="str">
        <f>IF(A32&gt;0,Sheet2!E32,"")</f>
        <v/>
      </c>
    </row>
    <row r="33" spans="1:2" x14ac:dyDescent="0.3">
      <c r="A33">
        <f>LEN(Sheet2!D33)</f>
        <v>0</v>
      </c>
      <c r="B33" t="str">
        <f>IF(A33&gt;0,Sheet2!E33,"")</f>
        <v/>
      </c>
    </row>
    <row r="34" spans="1:2" x14ac:dyDescent="0.3">
      <c r="A34">
        <f>LEN(Sheet2!D34)</f>
        <v>0</v>
      </c>
      <c r="B34" t="str">
        <f>IF(A34&gt;0,Sheet2!E34,"")</f>
        <v/>
      </c>
    </row>
    <row r="35" spans="1:2" x14ac:dyDescent="0.3">
      <c r="A35">
        <f>LEN(Sheet2!D35)</f>
        <v>0</v>
      </c>
      <c r="B35" t="str">
        <f>IF(A35&gt;0,Sheet2!E35,"")</f>
        <v/>
      </c>
    </row>
    <row r="36" spans="1:2" x14ac:dyDescent="0.3">
      <c r="A36">
        <f>LEN(Sheet2!D36)</f>
        <v>0</v>
      </c>
      <c r="B36" t="str">
        <f>IF(A36&gt;0,Sheet2!E36,"")</f>
        <v/>
      </c>
    </row>
    <row r="37" spans="1:2" x14ac:dyDescent="0.3">
      <c r="A37">
        <f>LEN(Sheet2!D37)</f>
        <v>0</v>
      </c>
      <c r="B37" t="str">
        <f>IF(A37&gt;0,Sheet2!E37,"")</f>
        <v/>
      </c>
    </row>
    <row r="38" spans="1:2" x14ac:dyDescent="0.3">
      <c r="A38">
        <f>LEN(Sheet2!D38)</f>
        <v>0</v>
      </c>
      <c r="B38" t="str">
        <f>IF(A38&gt;0,Sheet2!E38,"")</f>
        <v/>
      </c>
    </row>
    <row r="39" spans="1:2" x14ac:dyDescent="0.3">
      <c r="A39">
        <f>LEN(Sheet2!D39)</f>
        <v>0</v>
      </c>
      <c r="B39" t="str">
        <f>IF(A39&gt;0,Sheet2!E39,"")</f>
        <v/>
      </c>
    </row>
    <row r="40" spans="1:2" x14ac:dyDescent="0.3">
      <c r="A40">
        <f>LEN(Sheet2!D40)</f>
        <v>0</v>
      </c>
      <c r="B40" t="str">
        <f>IF(A40&gt;0,Sheet2!E40,"")</f>
        <v/>
      </c>
    </row>
    <row r="41" spans="1:2" x14ac:dyDescent="0.3">
      <c r="A41">
        <f>LEN(Sheet2!D41)</f>
        <v>0</v>
      </c>
      <c r="B41" t="str">
        <f>IF(A41&gt;0,Sheet2!E41,"")</f>
        <v/>
      </c>
    </row>
    <row r="42" spans="1:2" x14ac:dyDescent="0.3">
      <c r="A42">
        <f>LEN(Sheet2!D42)</f>
        <v>0</v>
      </c>
      <c r="B42" t="str">
        <f>IF(A42&gt;0,Sheet2!E42,"")</f>
        <v/>
      </c>
    </row>
    <row r="43" spans="1:2" x14ac:dyDescent="0.3">
      <c r="A43">
        <f>LEN(Sheet2!D43)</f>
        <v>0</v>
      </c>
      <c r="B43" t="str">
        <f>IF(A43&gt;0,Sheet2!E43,"")</f>
        <v/>
      </c>
    </row>
    <row r="44" spans="1:2" x14ac:dyDescent="0.3">
      <c r="A44">
        <f>LEN(Sheet2!D44)</f>
        <v>0</v>
      </c>
      <c r="B44" t="str">
        <f>IF(A44&gt;0,Sheet2!E44,"")</f>
        <v/>
      </c>
    </row>
    <row r="45" spans="1:2" x14ac:dyDescent="0.3">
      <c r="A45">
        <f>LEN(Sheet2!D45)</f>
        <v>0</v>
      </c>
      <c r="B45" t="str">
        <f>IF(A45&gt;0,Sheet2!E45,"")</f>
        <v/>
      </c>
    </row>
    <row r="46" spans="1:2" x14ac:dyDescent="0.3">
      <c r="A46">
        <f>LEN(Sheet2!D46)</f>
        <v>0</v>
      </c>
      <c r="B46" t="str">
        <f>IF(A46&gt;0,Sheet2!E46,"")</f>
        <v/>
      </c>
    </row>
    <row r="47" spans="1:2" x14ac:dyDescent="0.3">
      <c r="A47">
        <f>LEN(Sheet2!D47)</f>
        <v>0</v>
      </c>
      <c r="B47" t="str">
        <f>IF(A47&gt;0,Sheet2!E47,"")</f>
        <v/>
      </c>
    </row>
    <row r="48" spans="1:2" x14ac:dyDescent="0.3">
      <c r="A48">
        <f>LEN(Sheet2!D48)</f>
        <v>0</v>
      </c>
      <c r="B48" t="str">
        <f>IF(A48&gt;0,Sheet2!E48,"")</f>
        <v/>
      </c>
    </row>
    <row r="49" spans="1:2" x14ac:dyDescent="0.3">
      <c r="A49">
        <f>LEN(Sheet2!D49)</f>
        <v>0</v>
      </c>
      <c r="B49" t="str">
        <f>IF(A49&gt;0,Sheet2!E49,"")</f>
        <v/>
      </c>
    </row>
    <row r="50" spans="1:2" x14ac:dyDescent="0.3">
      <c r="A50">
        <f>LEN(Sheet2!D50)</f>
        <v>0</v>
      </c>
      <c r="B50" t="str">
        <f>IF(A50&gt;0,Sheet2!E50,"")</f>
        <v/>
      </c>
    </row>
    <row r="51" spans="1:2" x14ac:dyDescent="0.3">
      <c r="A51">
        <f>LEN(Sheet2!D51)</f>
        <v>0</v>
      </c>
      <c r="B51" t="str">
        <f>IF(A51&gt;0,Sheet2!E51,"")</f>
        <v/>
      </c>
    </row>
    <row r="52" spans="1:2" x14ac:dyDescent="0.3">
      <c r="A52">
        <f>LEN(Sheet2!D52)</f>
        <v>0</v>
      </c>
      <c r="B52" t="str">
        <f>IF(A52&gt;0,Sheet2!E52,"")</f>
        <v/>
      </c>
    </row>
    <row r="53" spans="1:2" x14ac:dyDescent="0.3">
      <c r="A53">
        <f>LEN(Sheet2!D53)</f>
        <v>0</v>
      </c>
      <c r="B53" t="str">
        <f>IF(A53&gt;0,Sheet2!E53,"")</f>
        <v/>
      </c>
    </row>
    <row r="54" spans="1:2" x14ac:dyDescent="0.3">
      <c r="A54">
        <f>LEN(Sheet2!D54)</f>
        <v>0</v>
      </c>
      <c r="B54" t="str">
        <f>IF(A54&gt;0,Sheet2!E54,"")</f>
        <v/>
      </c>
    </row>
    <row r="55" spans="1:2" x14ac:dyDescent="0.3">
      <c r="A55">
        <f>LEN(Sheet2!D55)</f>
        <v>0</v>
      </c>
      <c r="B55" t="str">
        <f>IF(A55&gt;0,Sheet2!E55,"")</f>
        <v/>
      </c>
    </row>
    <row r="56" spans="1:2" x14ac:dyDescent="0.3">
      <c r="A56">
        <f>LEN(Sheet2!D56)</f>
        <v>0</v>
      </c>
      <c r="B56" t="str">
        <f>IF(A56&gt;0,Sheet2!E56,"")</f>
        <v/>
      </c>
    </row>
    <row r="57" spans="1:2" x14ac:dyDescent="0.3">
      <c r="A57">
        <f>LEN(Sheet2!D57)</f>
        <v>0</v>
      </c>
      <c r="B57" t="str">
        <f>IF(A57&gt;0,Sheet2!E57,"")</f>
        <v/>
      </c>
    </row>
    <row r="58" spans="1:2" x14ac:dyDescent="0.3">
      <c r="A58">
        <f>LEN(Sheet2!D58)</f>
        <v>0</v>
      </c>
      <c r="B58" t="str">
        <f>IF(A58&gt;0,Sheet2!E58,"")</f>
        <v/>
      </c>
    </row>
    <row r="59" spans="1:2" x14ac:dyDescent="0.3">
      <c r="A59">
        <f>LEN(Sheet2!D59)</f>
        <v>0</v>
      </c>
      <c r="B59" t="str">
        <f>IF(A59&gt;0,Sheet2!E59,"")</f>
        <v/>
      </c>
    </row>
    <row r="60" spans="1:2" x14ac:dyDescent="0.3">
      <c r="A60">
        <f>LEN(Sheet2!D60)</f>
        <v>0</v>
      </c>
      <c r="B60" t="str">
        <f>IF(A60&gt;0,Sheet2!E60,"")</f>
        <v/>
      </c>
    </row>
    <row r="61" spans="1:2" x14ac:dyDescent="0.3">
      <c r="A61">
        <f>LEN(Sheet2!D61)</f>
        <v>0</v>
      </c>
      <c r="B61" t="str">
        <f>IF(A61&gt;0,Sheet2!E61,"")</f>
        <v/>
      </c>
    </row>
    <row r="62" spans="1:2" x14ac:dyDescent="0.3">
      <c r="A62">
        <f>LEN(Sheet2!D62)</f>
        <v>0</v>
      </c>
      <c r="B62" t="str">
        <f>IF(A62&gt;0,Sheet2!E62,"")</f>
        <v/>
      </c>
    </row>
    <row r="63" spans="1:2" x14ac:dyDescent="0.3">
      <c r="A63">
        <f>LEN(Sheet2!D63)</f>
        <v>0</v>
      </c>
      <c r="B63" t="str">
        <f>IF(A63&gt;0,Sheet2!E63,"")</f>
        <v/>
      </c>
    </row>
    <row r="64" spans="1:2" x14ac:dyDescent="0.3">
      <c r="A64">
        <f>LEN(Sheet2!D64)</f>
        <v>0</v>
      </c>
      <c r="B64" t="str">
        <f>IF(A64&gt;0,Sheet2!E64,"")</f>
        <v/>
      </c>
    </row>
    <row r="65" spans="1:2" x14ac:dyDescent="0.3">
      <c r="A65">
        <f>LEN(Sheet2!D65)</f>
        <v>0</v>
      </c>
      <c r="B65" t="str">
        <f>IF(A65&gt;0,Sheet2!E65,"")</f>
        <v/>
      </c>
    </row>
    <row r="66" spans="1:2" x14ac:dyDescent="0.3">
      <c r="A66">
        <f>LEN(Sheet2!D66)</f>
        <v>0</v>
      </c>
      <c r="B66" t="str">
        <f>IF(A66&gt;0,Sheet2!E66,"")</f>
        <v/>
      </c>
    </row>
    <row r="67" spans="1:2" x14ac:dyDescent="0.3">
      <c r="A67">
        <f>LEN(Sheet2!D67)</f>
        <v>0</v>
      </c>
      <c r="B67" t="str">
        <f>IF(A67&gt;0,Sheet2!E67,"")</f>
        <v/>
      </c>
    </row>
    <row r="68" spans="1:2" x14ac:dyDescent="0.3">
      <c r="A68">
        <f>LEN(Sheet2!D68)</f>
        <v>0</v>
      </c>
      <c r="B68" t="str">
        <f>IF(A68&gt;0,Sheet2!E68,"")</f>
        <v/>
      </c>
    </row>
    <row r="69" spans="1:2" x14ac:dyDescent="0.3">
      <c r="A69">
        <f>LEN(Sheet2!D69)</f>
        <v>0</v>
      </c>
      <c r="B69" t="str">
        <f>IF(A69&gt;0,Sheet2!E69,"")</f>
        <v/>
      </c>
    </row>
    <row r="70" spans="1:2" x14ac:dyDescent="0.3">
      <c r="A70">
        <f>LEN(Sheet2!D70)</f>
        <v>0</v>
      </c>
      <c r="B70" t="str">
        <f>IF(A70&gt;0,Sheet2!E70,"")</f>
        <v/>
      </c>
    </row>
    <row r="71" spans="1:2" x14ac:dyDescent="0.3">
      <c r="A71">
        <f>LEN(Sheet2!D71)</f>
        <v>0</v>
      </c>
      <c r="B71" t="str">
        <f>IF(A71&gt;0,Sheet2!E71,"")</f>
        <v/>
      </c>
    </row>
    <row r="72" spans="1:2" x14ac:dyDescent="0.3">
      <c r="A72">
        <f>LEN(Sheet2!D72)</f>
        <v>0</v>
      </c>
      <c r="B72" t="str">
        <f>IF(A72&gt;0,Sheet2!E72,"")</f>
        <v/>
      </c>
    </row>
    <row r="73" spans="1:2" x14ac:dyDescent="0.3">
      <c r="A73">
        <f>LEN(Sheet2!D73)</f>
        <v>0</v>
      </c>
      <c r="B73" t="str">
        <f>IF(A73&gt;0,Sheet2!E73,"")</f>
        <v/>
      </c>
    </row>
    <row r="74" spans="1:2" x14ac:dyDescent="0.3">
      <c r="A74">
        <f>LEN(Sheet2!D74)</f>
        <v>0</v>
      </c>
      <c r="B74" t="str">
        <f>IF(A74&gt;0,Sheet2!E74,"")</f>
        <v/>
      </c>
    </row>
    <row r="75" spans="1:2" x14ac:dyDescent="0.3">
      <c r="A75">
        <f>LEN(Sheet2!D75)</f>
        <v>0</v>
      </c>
      <c r="B75" t="str">
        <f>IF(A75&gt;0,Sheet2!E75,"")</f>
        <v/>
      </c>
    </row>
    <row r="76" spans="1:2" x14ac:dyDescent="0.3">
      <c r="A76">
        <f>LEN(Sheet2!D76)</f>
        <v>0</v>
      </c>
      <c r="B76" t="str">
        <f>IF(A76&gt;0,Sheet2!E76,"")</f>
        <v/>
      </c>
    </row>
    <row r="77" spans="1:2" x14ac:dyDescent="0.3">
      <c r="A77">
        <f>LEN(Sheet2!D77)</f>
        <v>0</v>
      </c>
      <c r="B77" t="str">
        <f>IF(A77&gt;0,Sheet2!E77,"")</f>
        <v/>
      </c>
    </row>
    <row r="78" spans="1:2" x14ac:dyDescent="0.3">
      <c r="A78">
        <f>LEN(Sheet2!D78)</f>
        <v>0</v>
      </c>
      <c r="B78" t="str">
        <f>IF(A78&gt;0,Sheet2!E78,"")</f>
        <v/>
      </c>
    </row>
    <row r="79" spans="1:2" x14ac:dyDescent="0.3">
      <c r="A79">
        <f>LEN(Sheet2!D79)</f>
        <v>0</v>
      </c>
      <c r="B79" t="str">
        <f>IF(A79&gt;0,Sheet2!E79,"")</f>
        <v/>
      </c>
    </row>
    <row r="80" spans="1:2" x14ac:dyDescent="0.3">
      <c r="A80">
        <f>LEN(Sheet2!D80)</f>
        <v>0</v>
      </c>
      <c r="B80" t="str">
        <f>IF(A80&gt;0,Sheet2!E80,"")</f>
        <v/>
      </c>
    </row>
    <row r="81" spans="1:2" x14ac:dyDescent="0.3">
      <c r="A81">
        <f>LEN(Sheet2!D81)</f>
        <v>0</v>
      </c>
      <c r="B81" t="str">
        <f>IF(A81&gt;0,Sheet2!E81,"")</f>
        <v/>
      </c>
    </row>
    <row r="82" spans="1:2" x14ac:dyDescent="0.3">
      <c r="A82">
        <f>LEN(Sheet2!D82)</f>
        <v>0</v>
      </c>
      <c r="B82" t="str">
        <f>IF(A82&gt;0,Sheet2!E82,"")</f>
        <v/>
      </c>
    </row>
    <row r="83" spans="1:2" x14ac:dyDescent="0.3">
      <c r="A83">
        <f>LEN(Sheet2!D83)</f>
        <v>0</v>
      </c>
      <c r="B83" t="str">
        <f>IF(A83&gt;0,Sheet2!E83,"")</f>
        <v/>
      </c>
    </row>
    <row r="84" spans="1:2" x14ac:dyDescent="0.3">
      <c r="A84">
        <f>LEN(Sheet2!D84)</f>
        <v>0</v>
      </c>
      <c r="B84" t="str">
        <f>IF(A84&gt;0,Sheet2!E84,"")</f>
        <v/>
      </c>
    </row>
    <row r="85" spans="1:2" x14ac:dyDescent="0.3">
      <c r="A85">
        <f>LEN(Sheet2!D85)</f>
        <v>0</v>
      </c>
      <c r="B85" t="str">
        <f>IF(A85&gt;0,Sheet2!E85,"")</f>
        <v/>
      </c>
    </row>
    <row r="86" spans="1:2" x14ac:dyDescent="0.3">
      <c r="A86">
        <f>LEN(Sheet2!D86)</f>
        <v>0</v>
      </c>
      <c r="B86" t="str">
        <f>IF(A86&gt;0,Sheet2!E86,"")</f>
        <v/>
      </c>
    </row>
    <row r="87" spans="1:2" x14ac:dyDescent="0.3">
      <c r="A87">
        <f>LEN(Sheet2!D87)</f>
        <v>0</v>
      </c>
      <c r="B87" t="str">
        <f>IF(A87&gt;0,Sheet2!E87,"")</f>
        <v/>
      </c>
    </row>
    <row r="88" spans="1:2" x14ac:dyDescent="0.3">
      <c r="A88">
        <f>LEN(Sheet2!D88)</f>
        <v>0</v>
      </c>
      <c r="B88" t="str">
        <f>IF(A88&gt;0,Sheet2!E88,"")</f>
        <v/>
      </c>
    </row>
    <row r="89" spans="1:2" x14ac:dyDescent="0.3">
      <c r="A89">
        <f>LEN(Sheet2!D89)</f>
        <v>0</v>
      </c>
      <c r="B89" t="str">
        <f>IF(A89&gt;0,Sheet2!E89,"")</f>
        <v/>
      </c>
    </row>
    <row r="90" spans="1:2" x14ac:dyDescent="0.3">
      <c r="A90">
        <f>LEN(Sheet2!D90)</f>
        <v>0</v>
      </c>
      <c r="B90" t="str">
        <f>IF(A90&gt;0,Sheet2!E90,"")</f>
        <v/>
      </c>
    </row>
    <row r="91" spans="1:2" x14ac:dyDescent="0.3">
      <c r="A91">
        <f>LEN(Sheet2!D91)</f>
        <v>0</v>
      </c>
      <c r="B91" t="str">
        <f>IF(A91&gt;0,Sheet2!E91,"")</f>
        <v/>
      </c>
    </row>
    <row r="92" spans="1:2" x14ac:dyDescent="0.3">
      <c r="A92">
        <f>LEN(Sheet2!D92)</f>
        <v>0</v>
      </c>
      <c r="B92" t="str">
        <f>IF(A92&gt;0,Sheet2!E92,"")</f>
        <v/>
      </c>
    </row>
    <row r="93" spans="1:2" x14ac:dyDescent="0.3">
      <c r="A93">
        <f>LEN(Sheet2!D93)</f>
        <v>0</v>
      </c>
      <c r="B93" t="str">
        <f>IF(A93&gt;0,Sheet2!E93,"")</f>
        <v/>
      </c>
    </row>
    <row r="94" spans="1:2" x14ac:dyDescent="0.3">
      <c r="A94">
        <f>LEN(Sheet2!D94)</f>
        <v>0</v>
      </c>
      <c r="B94" t="str">
        <f>IF(A94&gt;0,Sheet2!E94,"")</f>
        <v/>
      </c>
    </row>
    <row r="95" spans="1:2" x14ac:dyDescent="0.3">
      <c r="A95">
        <f>LEN(Sheet2!D95)</f>
        <v>0</v>
      </c>
      <c r="B95" t="str">
        <f>IF(A95&gt;0,Sheet2!E95,"")</f>
        <v/>
      </c>
    </row>
    <row r="96" spans="1:2" x14ac:dyDescent="0.3">
      <c r="A96">
        <f>LEN(Sheet2!D96)</f>
        <v>0</v>
      </c>
      <c r="B96" t="str">
        <f>IF(A96&gt;0,Sheet2!E96,"")</f>
        <v/>
      </c>
    </row>
    <row r="97" spans="1:2" x14ac:dyDescent="0.3">
      <c r="A97">
        <f>LEN(Sheet2!D97)</f>
        <v>0</v>
      </c>
      <c r="B97" t="str">
        <f>IF(A97&gt;0,Sheet2!E97,"")</f>
        <v/>
      </c>
    </row>
    <row r="98" spans="1:2" x14ac:dyDescent="0.3">
      <c r="A98">
        <f>LEN(Sheet2!D98)</f>
        <v>0</v>
      </c>
      <c r="B98" t="str">
        <f>IF(A98&gt;0,Sheet2!E98,"")</f>
        <v/>
      </c>
    </row>
    <row r="99" spans="1:2" x14ac:dyDescent="0.3">
      <c r="A99">
        <f>LEN(Sheet2!D99)</f>
        <v>0</v>
      </c>
      <c r="B99" t="str">
        <f>IF(A99&gt;0,Sheet2!E99,"")</f>
        <v/>
      </c>
    </row>
    <row r="100" spans="1:2" x14ac:dyDescent="0.3">
      <c r="A100">
        <f>LEN(Sheet2!D100)</f>
        <v>0</v>
      </c>
      <c r="B100" t="str">
        <f>IF(A100&gt;0,Sheet2!E100,"")</f>
        <v/>
      </c>
    </row>
    <row r="101" spans="1:2" x14ac:dyDescent="0.3">
      <c r="A101">
        <f>LEN(Sheet2!D101)</f>
        <v>0</v>
      </c>
      <c r="B101" t="str">
        <f>IF(A101&gt;0,Sheet2!E101,"")</f>
        <v/>
      </c>
    </row>
    <row r="102" spans="1:2" x14ac:dyDescent="0.3">
      <c r="A102">
        <f>LEN(Sheet2!D102)</f>
        <v>0</v>
      </c>
      <c r="B102" t="str">
        <f>IF(A102&gt;0,Sheet2!E102,"")</f>
        <v/>
      </c>
    </row>
    <row r="103" spans="1:2" x14ac:dyDescent="0.3">
      <c r="A103">
        <f>LEN(Sheet2!D103)</f>
        <v>0</v>
      </c>
      <c r="B103" t="str">
        <f>IF(A103&gt;0,Sheet2!E103,"")</f>
        <v/>
      </c>
    </row>
    <row r="104" spans="1:2" x14ac:dyDescent="0.3">
      <c r="A104">
        <f>LEN(Sheet2!D104)</f>
        <v>0</v>
      </c>
      <c r="B104" t="str">
        <f>IF(A104&gt;0,Sheet2!E104,"")</f>
        <v/>
      </c>
    </row>
    <row r="105" spans="1:2" x14ac:dyDescent="0.3">
      <c r="A105">
        <f>LEN(Sheet2!D105)</f>
        <v>0</v>
      </c>
      <c r="B105" t="str">
        <f>IF(A105&gt;0,Sheet2!E105,"")</f>
        <v/>
      </c>
    </row>
    <row r="106" spans="1:2" x14ac:dyDescent="0.3">
      <c r="A106">
        <f>LEN(Sheet2!D106)</f>
        <v>0</v>
      </c>
      <c r="B106" t="str">
        <f>IF(A106&gt;0,Sheet2!E106,"")</f>
        <v/>
      </c>
    </row>
    <row r="107" spans="1:2" x14ac:dyDescent="0.3">
      <c r="A107">
        <f>LEN(Sheet2!D107)</f>
        <v>0</v>
      </c>
      <c r="B107" t="str">
        <f>IF(A107&gt;0,Sheet2!E107,"")</f>
        <v/>
      </c>
    </row>
    <row r="108" spans="1:2" x14ac:dyDescent="0.3">
      <c r="A108">
        <f>LEN(Sheet2!D108)</f>
        <v>0</v>
      </c>
      <c r="B108" t="str">
        <f>IF(A108&gt;0,Sheet2!E108,"")</f>
        <v/>
      </c>
    </row>
    <row r="109" spans="1:2" x14ac:dyDescent="0.3">
      <c r="A109">
        <f>LEN(Sheet2!D109)</f>
        <v>0</v>
      </c>
      <c r="B109" t="str">
        <f>IF(A109&gt;0,Sheet2!E109,"")</f>
        <v/>
      </c>
    </row>
    <row r="110" spans="1:2" x14ac:dyDescent="0.3">
      <c r="A110">
        <f>LEN(Sheet2!D110)</f>
        <v>0</v>
      </c>
      <c r="B110" t="str">
        <f>IF(A110&gt;0,Sheet2!E110,"")</f>
        <v/>
      </c>
    </row>
    <row r="111" spans="1:2" x14ac:dyDescent="0.3">
      <c r="A111">
        <f>LEN(Sheet2!D111)</f>
        <v>0</v>
      </c>
      <c r="B111" t="str">
        <f>IF(A111&gt;0,Sheet2!E111,"")</f>
        <v/>
      </c>
    </row>
    <row r="112" spans="1:2" x14ac:dyDescent="0.3">
      <c r="A112">
        <f>LEN(Sheet2!D112)</f>
        <v>0</v>
      </c>
      <c r="B112" t="str">
        <f>IF(A112&gt;0,Sheet2!E112,"")</f>
        <v/>
      </c>
    </row>
    <row r="113" spans="1:2" x14ac:dyDescent="0.3">
      <c r="A113">
        <f>LEN(Sheet2!D113)</f>
        <v>0</v>
      </c>
      <c r="B113" t="str">
        <f>IF(A113&gt;0,Sheet2!E113,"")</f>
        <v/>
      </c>
    </row>
    <row r="114" spans="1:2" x14ac:dyDescent="0.3">
      <c r="A114">
        <f>LEN(Sheet2!D114)</f>
        <v>0</v>
      </c>
      <c r="B114" t="str">
        <f>IF(A114&gt;0,Sheet2!E114,"")</f>
        <v/>
      </c>
    </row>
    <row r="115" spans="1:2" x14ac:dyDescent="0.3">
      <c r="A115">
        <f>LEN(Sheet2!D115)</f>
        <v>0</v>
      </c>
      <c r="B115" t="str">
        <f>IF(A115&gt;0,Sheet2!E115,"")</f>
        <v/>
      </c>
    </row>
    <row r="116" spans="1:2" x14ac:dyDescent="0.3">
      <c r="A116">
        <f>LEN(Sheet2!D116)</f>
        <v>0</v>
      </c>
      <c r="B116" t="str">
        <f>IF(A116&gt;0,Sheet2!E116,"")</f>
        <v/>
      </c>
    </row>
    <row r="117" spans="1:2" x14ac:dyDescent="0.3">
      <c r="A117">
        <f>LEN(Sheet2!D117)</f>
        <v>0</v>
      </c>
      <c r="B117" t="str">
        <f>IF(A117&gt;0,Sheet2!E117,"")</f>
        <v/>
      </c>
    </row>
    <row r="118" spans="1:2" x14ac:dyDescent="0.3">
      <c r="A118">
        <f>LEN(Sheet2!D118)</f>
        <v>0</v>
      </c>
      <c r="B118" t="str">
        <f>IF(A118&gt;0,Sheet2!E118,"")</f>
        <v/>
      </c>
    </row>
    <row r="119" spans="1:2" x14ac:dyDescent="0.3">
      <c r="A119">
        <f>LEN(Sheet2!D119)</f>
        <v>0</v>
      </c>
      <c r="B119" t="str">
        <f>IF(A119&gt;0,Sheet2!E119,"")</f>
        <v/>
      </c>
    </row>
    <row r="120" spans="1:2" x14ac:dyDescent="0.3">
      <c r="A120">
        <f>LEN(Sheet2!D120)</f>
        <v>0</v>
      </c>
      <c r="B120" t="str">
        <f>IF(A120&gt;0,Sheet2!E120,"")</f>
        <v/>
      </c>
    </row>
    <row r="121" spans="1:2" x14ac:dyDescent="0.3">
      <c r="A121">
        <f>LEN(Sheet2!D121)</f>
        <v>0</v>
      </c>
      <c r="B121" t="str">
        <f>IF(A121&gt;0,Sheet2!E121,"")</f>
        <v/>
      </c>
    </row>
    <row r="122" spans="1:2" x14ac:dyDescent="0.3">
      <c r="A122">
        <f>LEN(Sheet2!D122)</f>
        <v>0</v>
      </c>
      <c r="B122" t="str">
        <f>IF(A122&gt;0,Sheet2!E122,"")</f>
        <v/>
      </c>
    </row>
    <row r="123" spans="1:2" x14ac:dyDescent="0.3">
      <c r="A123">
        <f>LEN(Sheet2!D123)</f>
        <v>0</v>
      </c>
      <c r="B123" t="str">
        <f>IF(A123&gt;0,Sheet2!E123,"")</f>
        <v/>
      </c>
    </row>
    <row r="124" spans="1:2" x14ac:dyDescent="0.3">
      <c r="A124">
        <f>LEN(Sheet2!D124)</f>
        <v>0</v>
      </c>
      <c r="B124" t="str">
        <f>IF(A124&gt;0,Sheet2!E124,"")</f>
        <v/>
      </c>
    </row>
    <row r="125" spans="1:2" x14ac:dyDescent="0.3">
      <c r="A125">
        <f>LEN(Sheet2!D125)</f>
        <v>0</v>
      </c>
      <c r="B125" t="str">
        <f>IF(A125&gt;0,Sheet2!E125,"")</f>
        <v/>
      </c>
    </row>
    <row r="126" spans="1:2" x14ac:dyDescent="0.3">
      <c r="A126">
        <f>LEN(Sheet2!D126)</f>
        <v>0</v>
      </c>
      <c r="B126" t="str">
        <f>IF(A126&gt;0,Sheet2!E126,"")</f>
        <v/>
      </c>
    </row>
    <row r="127" spans="1:2" x14ac:dyDescent="0.3">
      <c r="A127">
        <f>LEN(Sheet2!D127)</f>
        <v>0</v>
      </c>
      <c r="B127" t="str">
        <f>IF(A127&gt;0,Sheet2!E127,"")</f>
        <v/>
      </c>
    </row>
    <row r="128" spans="1:2" x14ac:dyDescent="0.3">
      <c r="A128">
        <f>LEN(Sheet2!D128)</f>
        <v>0</v>
      </c>
      <c r="B128" t="str">
        <f>IF(A128&gt;0,Sheet2!E128,"")</f>
        <v/>
      </c>
    </row>
    <row r="129" spans="1:2" x14ac:dyDescent="0.3">
      <c r="A129">
        <f>LEN(Sheet2!D129)</f>
        <v>0</v>
      </c>
      <c r="B129" t="str">
        <f>IF(A129&gt;0,Sheet2!E129,"")</f>
        <v/>
      </c>
    </row>
    <row r="130" spans="1:2" x14ac:dyDescent="0.3">
      <c r="A130">
        <f>LEN(Sheet2!D130)</f>
        <v>0</v>
      </c>
      <c r="B130" t="str">
        <f>IF(A130&gt;0,Sheet2!E130,"")</f>
        <v/>
      </c>
    </row>
    <row r="131" spans="1:2" x14ac:dyDescent="0.3">
      <c r="A131">
        <f>LEN(Sheet2!D131)</f>
        <v>0</v>
      </c>
      <c r="B131" t="str">
        <f>IF(A131&gt;0,Sheet2!E131,"")</f>
        <v/>
      </c>
    </row>
    <row r="132" spans="1:2" x14ac:dyDescent="0.3">
      <c r="A132">
        <f>LEN(Sheet2!D132)</f>
        <v>0</v>
      </c>
      <c r="B132" t="str">
        <f>IF(A132&gt;0,Sheet2!E132,"")</f>
        <v/>
      </c>
    </row>
    <row r="133" spans="1:2" x14ac:dyDescent="0.3">
      <c r="A133">
        <f>LEN(Sheet2!D133)</f>
        <v>0</v>
      </c>
      <c r="B133" t="str">
        <f>IF(A133&gt;0,Sheet2!E133,"")</f>
        <v/>
      </c>
    </row>
    <row r="134" spans="1:2" x14ac:dyDescent="0.3">
      <c r="A134">
        <f>LEN(Sheet2!D134)</f>
        <v>0</v>
      </c>
      <c r="B134" t="str">
        <f>IF(A134&gt;0,Sheet2!E134,"")</f>
        <v/>
      </c>
    </row>
    <row r="135" spans="1:2" x14ac:dyDescent="0.3">
      <c r="A135">
        <f>LEN(Sheet2!D135)</f>
        <v>0</v>
      </c>
      <c r="B135" t="str">
        <f>IF(A135&gt;0,Sheet2!E135,"")</f>
        <v/>
      </c>
    </row>
    <row r="136" spans="1:2" x14ac:dyDescent="0.3">
      <c r="A136">
        <f>LEN(Sheet2!D136)</f>
        <v>0</v>
      </c>
      <c r="B136" t="str">
        <f>IF(A136&gt;0,Sheet2!E136,"")</f>
        <v/>
      </c>
    </row>
    <row r="137" spans="1:2" x14ac:dyDescent="0.3">
      <c r="A137">
        <f>LEN(Sheet2!D137)</f>
        <v>0</v>
      </c>
      <c r="B137" t="str">
        <f>IF(A137&gt;0,Sheet2!E137,"")</f>
        <v/>
      </c>
    </row>
    <row r="138" spans="1:2" x14ac:dyDescent="0.3">
      <c r="A138">
        <f>LEN(Sheet2!D138)</f>
        <v>0</v>
      </c>
      <c r="B138" t="str">
        <f>IF(A138&gt;0,Sheet2!E138,"")</f>
        <v/>
      </c>
    </row>
    <row r="139" spans="1:2" x14ac:dyDescent="0.3">
      <c r="A139">
        <f>LEN(Sheet2!D139)</f>
        <v>0</v>
      </c>
      <c r="B139" t="str">
        <f>IF(A139&gt;0,Sheet2!E139,"")</f>
        <v/>
      </c>
    </row>
    <row r="140" spans="1:2" x14ac:dyDescent="0.3">
      <c r="A140">
        <f>LEN(Sheet2!D140)</f>
        <v>0</v>
      </c>
      <c r="B140" t="str">
        <f>IF(A140&gt;0,Sheet2!E140,"")</f>
        <v/>
      </c>
    </row>
    <row r="141" spans="1:2" x14ac:dyDescent="0.3">
      <c r="A141">
        <f>LEN(Sheet2!D141)</f>
        <v>0</v>
      </c>
      <c r="B141" t="str">
        <f>IF(A141&gt;0,Sheet2!E141,"")</f>
        <v/>
      </c>
    </row>
    <row r="142" spans="1:2" x14ac:dyDescent="0.3">
      <c r="A142">
        <f>LEN(Sheet2!D142)</f>
        <v>0</v>
      </c>
      <c r="B142" t="str">
        <f>IF(A142&gt;0,Sheet2!E142,"")</f>
        <v/>
      </c>
    </row>
    <row r="143" spans="1:2" x14ac:dyDescent="0.3">
      <c r="A143">
        <f>LEN(Sheet2!D143)</f>
        <v>0</v>
      </c>
      <c r="B143" t="str">
        <f>IF(A143&gt;0,Sheet2!E143,"")</f>
        <v/>
      </c>
    </row>
    <row r="144" spans="1:2" x14ac:dyDescent="0.3">
      <c r="A144">
        <f>LEN(Sheet2!D144)</f>
        <v>0</v>
      </c>
      <c r="B144" t="str">
        <f>IF(A144&gt;0,Sheet2!E144,"")</f>
        <v/>
      </c>
    </row>
    <row r="145" spans="1:2" x14ac:dyDescent="0.3">
      <c r="A145">
        <f>LEN(Sheet2!D145)</f>
        <v>0</v>
      </c>
      <c r="B145" t="str">
        <f>IF(A145&gt;0,Sheet2!E145,"")</f>
        <v/>
      </c>
    </row>
    <row r="146" spans="1:2" x14ac:dyDescent="0.3">
      <c r="A146">
        <f>LEN(Sheet2!D146)</f>
        <v>0</v>
      </c>
      <c r="B146" t="str">
        <f>IF(A146&gt;0,Sheet2!E146,"")</f>
        <v/>
      </c>
    </row>
    <row r="147" spans="1:2" x14ac:dyDescent="0.3">
      <c r="A147">
        <f>LEN(Sheet2!D147)</f>
        <v>0</v>
      </c>
      <c r="B147" t="str">
        <f>IF(A147&gt;0,Sheet2!E147,"")</f>
        <v/>
      </c>
    </row>
    <row r="148" spans="1:2" x14ac:dyDescent="0.3">
      <c r="A148">
        <f>LEN(Sheet2!D148)</f>
        <v>0</v>
      </c>
      <c r="B148" t="str">
        <f>IF(A148&gt;0,Sheet2!E148,"")</f>
        <v/>
      </c>
    </row>
    <row r="149" spans="1:2" x14ac:dyDescent="0.3">
      <c r="A149">
        <f>LEN(Sheet2!D149)</f>
        <v>0</v>
      </c>
      <c r="B149" t="str">
        <f>IF(A149&gt;0,Sheet2!E149,"")</f>
        <v/>
      </c>
    </row>
    <row r="150" spans="1:2" x14ac:dyDescent="0.3">
      <c r="A150">
        <f>LEN(Sheet2!D150)</f>
        <v>0</v>
      </c>
      <c r="B150" t="str">
        <f>IF(A150&gt;0,Sheet2!E150,"")</f>
        <v/>
      </c>
    </row>
    <row r="151" spans="1:2" x14ac:dyDescent="0.3">
      <c r="A151">
        <f>LEN(Sheet2!D151)</f>
        <v>0</v>
      </c>
      <c r="B151" t="str">
        <f>IF(A151&gt;0,Sheet2!E151,"")</f>
        <v/>
      </c>
    </row>
    <row r="152" spans="1:2" x14ac:dyDescent="0.3">
      <c r="A152">
        <f>LEN(Sheet2!D152)</f>
        <v>0</v>
      </c>
      <c r="B152" t="str">
        <f>IF(A152&gt;0,Sheet2!E152,"")</f>
        <v/>
      </c>
    </row>
    <row r="153" spans="1:2" x14ac:dyDescent="0.3">
      <c r="A153">
        <f>LEN(Sheet2!D153)</f>
        <v>0</v>
      </c>
      <c r="B153" t="str">
        <f>IF(A153&gt;0,Sheet2!E153,"")</f>
        <v/>
      </c>
    </row>
    <row r="154" spans="1:2" x14ac:dyDescent="0.3">
      <c r="A154">
        <f>LEN(Sheet2!D154)</f>
        <v>0</v>
      </c>
      <c r="B154" t="str">
        <f>IF(A154&gt;0,Sheet2!E154,"")</f>
        <v/>
      </c>
    </row>
    <row r="155" spans="1:2" x14ac:dyDescent="0.3">
      <c r="A155">
        <f>LEN(Sheet2!D155)</f>
        <v>0</v>
      </c>
      <c r="B155" t="str">
        <f>IF(A155&gt;0,Sheet2!E155,"")</f>
        <v/>
      </c>
    </row>
    <row r="156" spans="1:2" x14ac:dyDescent="0.3">
      <c r="A156">
        <f>LEN(Sheet2!D156)</f>
        <v>0</v>
      </c>
      <c r="B156" t="str">
        <f>IF(A156&gt;0,Sheet2!E156,"")</f>
        <v/>
      </c>
    </row>
    <row r="157" spans="1:2" x14ac:dyDescent="0.3">
      <c r="A157">
        <f>LEN(Sheet2!D157)</f>
        <v>0</v>
      </c>
      <c r="B157" t="str">
        <f>IF(A157&gt;0,Sheet2!E157,"")</f>
        <v/>
      </c>
    </row>
    <row r="158" spans="1:2" x14ac:dyDescent="0.3">
      <c r="A158">
        <f>LEN(Sheet2!D158)</f>
        <v>0</v>
      </c>
      <c r="B158" t="str">
        <f>IF(A158&gt;0,Sheet2!E158,"")</f>
        <v/>
      </c>
    </row>
    <row r="159" spans="1:2" x14ac:dyDescent="0.3">
      <c r="A159">
        <f>LEN(Sheet2!D159)</f>
        <v>0</v>
      </c>
      <c r="B159" t="str">
        <f>IF(A159&gt;0,Sheet2!E159,"")</f>
        <v/>
      </c>
    </row>
    <row r="160" spans="1:2" x14ac:dyDescent="0.3">
      <c r="A160">
        <f>LEN(Sheet2!D160)</f>
        <v>0</v>
      </c>
      <c r="B160" t="str">
        <f>IF(A160&gt;0,Sheet2!E160,"")</f>
        <v/>
      </c>
    </row>
    <row r="161" spans="1:2" x14ac:dyDescent="0.3">
      <c r="A161">
        <f>LEN(Sheet2!D161)</f>
        <v>0</v>
      </c>
      <c r="B161" t="str">
        <f>IF(A161&gt;0,Sheet2!E161,"")</f>
        <v/>
      </c>
    </row>
    <row r="162" spans="1:2" x14ac:dyDescent="0.3">
      <c r="A162">
        <f>LEN(Sheet2!D162)</f>
        <v>0</v>
      </c>
      <c r="B162" t="str">
        <f>IF(A162&gt;0,Sheet2!E162,"")</f>
        <v/>
      </c>
    </row>
    <row r="163" spans="1:2" x14ac:dyDescent="0.3">
      <c r="A163">
        <f>LEN(Sheet2!D163)</f>
        <v>0</v>
      </c>
      <c r="B163" t="str">
        <f>IF(A163&gt;0,Sheet2!E163,"")</f>
        <v/>
      </c>
    </row>
    <row r="164" spans="1:2" x14ac:dyDescent="0.3">
      <c r="A164">
        <f>LEN(Sheet2!D164)</f>
        <v>0</v>
      </c>
      <c r="B164" t="str">
        <f>IF(A164&gt;0,Sheet2!E164,"")</f>
        <v/>
      </c>
    </row>
    <row r="165" spans="1:2" x14ac:dyDescent="0.3">
      <c r="A165">
        <f>LEN(Sheet2!D165)</f>
        <v>0</v>
      </c>
      <c r="B165" t="str">
        <f>IF(A165&gt;0,Sheet2!E165,"")</f>
        <v/>
      </c>
    </row>
    <row r="166" spans="1:2" x14ac:dyDescent="0.3">
      <c r="A166">
        <f>LEN(Sheet2!D166)</f>
        <v>0</v>
      </c>
      <c r="B166" t="str">
        <f>IF(A166&gt;0,Sheet2!E166,"")</f>
        <v/>
      </c>
    </row>
    <row r="167" spans="1:2" x14ac:dyDescent="0.3">
      <c r="A167">
        <f>LEN(Sheet2!D167)</f>
        <v>0</v>
      </c>
      <c r="B167" t="str">
        <f>IF(A167&gt;0,Sheet2!E167,"")</f>
        <v/>
      </c>
    </row>
    <row r="168" spans="1:2" x14ac:dyDescent="0.3">
      <c r="A168">
        <f>LEN(Sheet2!D168)</f>
        <v>0</v>
      </c>
      <c r="B168" t="str">
        <f>IF(A168&gt;0,Sheet2!E168,"")</f>
        <v/>
      </c>
    </row>
    <row r="169" spans="1:2" x14ac:dyDescent="0.3">
      <c r="A169">
        <f>LEN(Sheet2!D169)</f>
        <v>0</v>
      </c>
      <c r="B169" t="str">
        <f>IF(A169&gt;0,Sheet2!E169,"")</f>
        <v/>
      </c>
    </row>
    <row r="170" spans="1:2" x14ac:dyDescent="0.3">
      <c r="A170">
        <f>LEN(Sheet2!D170)</f>
        <v>0</v>
      </c>
      <c r="B170" t="str">
        <f>IF(A170&gt;0,Sheet2!E170,"")</f>
        <v/>
      </c>
    </row>
    <row r="171" spans="1:2" x14ac:dyDescent="0.3">
      <c r="A171">
        <f>LEN(Sheet2!D171)</f>
        <v>0</v>
      </c>
      <c r="B171" t="str">
        <f>IF(A171&gt;0,Sheet2!E171,"")</f>
        <v/>
      </c>
    </row>
    <row r="172" spans="1:2" x14ac:dyDescent="0.3">
      <c r="A172">
        <f>LEN(Sheet2!D172)</f>
        <v>0</v>
      </c>
      <c r="B172" t="str">
        <f>IF(A172&gt;0,Sheet2!E172,"")</f>
        <v/>
      </c>
    </row>
    <row r="173" spans="1:2" x14ac:dyDescent="0.3">
      <c r="A173">
        <f>LEN(Sheet2!D173)</f>
        <v>0</v>
      </c>
      <c r="B173" t="str">
        <f>IF(A173&gt;0,Sheet2!E173,"")</f>
        <v/>
      </c>
    </row>
    <row r="174" spans="1:2" x14ac:dyDescent="0.3">
      <c r="A174">
        <f>LEN(Sheet2!D174)</f>
        <v>0</v>
      </c>
      <c r="B174" t="str">
        <f>IF(A174&gt;0,Sheet2!E174,"")</f>
        <v/>
      </c>
    </row>
    <row r="175" spans="1:2" x14ac:dyDescent="0.3">
      <c r="A175">
        <f>LEN(Sheet2!D175)</f>
        <v>0</v>
      </c>
      <c r="B175" t="str">
        <f>IF(A175&gt;0,Sheet2!E175,"")</f>
        <v/>
      </c>
    </row>
    <row r="176" spans="1:2" x14ac:dyDescent="0.3">
      <c r="A176">
        <f>LEN(Sheet2!D176)</f>
        <v>0</v>
      </c>
      <c r="B176" t="str">
        <f>IF(A176&gt;0,Sheet2!E176,"")</f>
        <v/>
      </c>
    </row>
    <row r="177" spans="1:2" x14ac:dyDescent="0.3">
      <c r="A177">
        <f>LEN(Sheet2!D177)</f>
        <v>0</v>
      </c>
      <c r="B177" t="str">
        <f>IF(A177&gt;0,Sheet2!E177,"")</f>
        <v/>
      </c>
    </row>
    <row r="178" spans="1:2" x14ac:dyDescent="0.3">
      <c r="A178">
        <f>LEN(Sheet2!D178)</f>
        <v>0</v>
      </c>
      <c r="B178" t="str">
        <f>IF(A178&gt;0,Sheet2!E178,"")</f>
        <v/>
      </c>
    </row>
    <row r="179" spans="1:2" x14ac:dyDescent="0.3">
      <c r="A179">
        <f>LEN(Sheet2!D179)</f>
        <v>0</v>
      </c>
      <c r="B179" t="str">
        <f>IF(A179&gt;0,Sheet2!E179,"")</f>
        <v/>
      </c>
    </row>
    <row r="180" spans="1:2" x14ac:dyDescent="0.3">
      <c r="A180">
        <f>LEN(Sheet2!D180)</f>
        <v>0</v>
      </c>
      <c r="B180" t="str">
        <f>IF(A180&gt;0,Sheet2!E180,"")</f>
        <v/>
      </c>
    </row>
    <row r="181" spans="1:2" x14ac:dyDescent="0.3">
      <c r="A181">
        <f>LEN(Sheet2!D181)</f>
        <v>0</v>
      </c>
      <c r="B181" t="str">
        <f>IF(A181&gt;0,Sheet2!E181,"")</f>
        <v/>
      </c>
    </row>
    <row r="182" spans="1:2" x14ac:dyDescent="0.3">
      <c r="A182">
        <f>LEN(Sheet2!D182)</f>
        <v>0</v>
      </c>
      <c r="B182" t="str">
        <f>IF(A182&gt;0,Sheet2!E182,"")</f>
        <v/>
      </c>
    </row>
    <row r="183" spans="1:2" x14ac:dyDescent="0.3">
      <c r="A183">
        <f>LEN(Sheet2!D183)</f>
        <v>0</v>
      </c>
      <c r="B183" t="str">
        <f>IF(A183&gt;0,Sheet2!E183,"")</f>
        <v/>
      </c>
    </row>
    <row r="184" spans="1:2" x14ac:dyDescent="0.3">
      <c r="A184">
        <f>LEN(Sheet2!D184)</f>
        <v>0</v>
      </c>
      <c r="B184" t="str">
        <f>IF(A184&gt;0,Sheet2!E184,"")</f>
        <v/>
      </c>
    </row>
    <row r="185" spans="1:2" x14ac:dyDescent="0.3">
      <c r="A185">
        <f>LEN(Sheet2!D185)</f>
        <v>0</v>
      </c>
      <c r="B185" t="str">
        <f>IF(A185&gt;0,Sheet2!E185,"")</f>
        <v/>
      </c>
    </row>
    <row r="186" spans="1:2" x14ac:dyDescent="0.3">
      <c r="A186">
        <f>LEN(Sheet2!D186)</f>
        <v>0</v>
      </c>
      <c r="B186" t="str">
        <f>IF(A186&gt;0,Sheet2!E186,"")</f>
        <v/>
      </c>
    </row>
    <row r="187" spans="1:2" x14ac:dyDescent="0.3">
      <c r="A187">
        <f>LEN(Sheet2!D187)</f>
        <v>0</v>
      </c>
      <c r="B187" t="str">
        <f>IF(A187&gt;0,Sheet2!E187,"")</f>
        <v/>
      </c>
    </row>
    <row r="188" spans="1:2" x14ac:dyDescent="0.3">
      <c r="A188">
        <f>LEN(Sheet2!D188)</f>
        <v>0</v>
      </c>
      <c r="B188" t="str">
        <f>IF(A188&gt;0,Sheet2!E188,"")</f>
        <v/>
      </c>
    </row>
    <row r="189" spans="1:2" x14ac:dyDescent="0.3">
      <c r="A189">
        <f>LEN(Sheet2!D189)</f>
        <v>0</v>
      </c>
      <c r="B189" t="str">
        <f>IF(A189&gt;0,Sheet2!E189,"")</f>
        <v/>
      </c>
    </row>
    <row r="190" spans="1:2" x14ac:dyDescent="0.3">
      <c r="A190">
        <f>LEN(Sheet2!D190)</f>
        <v>0</v>
      </c>
      <c r="B190" t="str">
        <f>IF(A190&gt;0,Sheet2!E190,"")</f>
        <v/>
      </c>
    </row>
    <row r="191" spans="1:2" x14ac:dyDescent="0.3">
      <c r="A191">
        <f>LEN(Sheet2!D191)</f>
        <v>0</v>
      </c>
      <c r="B191" t="str">
        <f>IF(A191&gt;0,Sheet2!E191,"")</f>
        <v/>
      </c>
    </row>
    <row r="192" spans="1:2" x14ac:dyDescent="0.3">
      <c r="A192">
        <f>LEN(Sheet2!D192)</f>
        <v>0</v>
      </c>
      <c r="B192" t="str">
        <f>IF(A192&gt;0,Sheet2!E192,"")</f>
        <v/>
      </c>
    </row>
    <row r="193" spans="1:2" x14ac:dyDescent="0.3">
      <c r="A193">
        <f>LEN(Sheet2!D193)</f>
        <v>0</v>
      </c>
      <c r="B193" t="str">
        <f>IF(A193&gt;0,Sheet2!E193,"")</f>
        <v/>
      </c>
    </row>
    <row r="194" spans="1:2" x14ac:dyDescent="0.3">
      <c r="A194">
        <f>LEN(Sheet2!D194)</f>
        <v>0</v>
      </c>
      <c r="B194" t="str">
        <f>IF(A194&gt;0,Sheet2!E194,"")</f>
        <v/>
      </c>
    </row>
    <row r="195" spans="1:2" x14ac:dyDescent="0.3">
      <c r="A195">
        <f>LEN(Sheet2!D195)</f>
        <v>0</v>
      </c>
      <c r="B195" t="str">
        <f>IF(A195&gt;0,Sheet2!E195,"")</f>
        <v/>
      </c>
    </row>
    <row r="196" spans="1:2" x14ac:dyDescent="0.3">
      <c r="A196">
        <f>LEN(Sheet2!D196)</f>
        <v>0</v>
      </c>
      <c r="B196" t="str">
        <f>IF(A196&gt;0,Sheet2!E196,"")</f>
        <v/>
      </c>
    </row>
    <row r="197" spans="1:2" x14ac:dyDescent="0.3">
      <c r="A197">
        <f>LEN(Sheet2!D197)</f>
        <v>0</v>
      </c>
      <c r="B197" t="str">
        <f>IF(A197&gt;0,Sheet2!E197,"")</f>
        <v/>
      </c>
    </row>
    <row r="198" spans="1:2" x14ac:dyDescent="0.3">
      <c r="A198">
        <f>LEN(Sheet2!D198)</f>
        <v>0</v>
      </c>
      <c r="B198" t="str">
        <f>IF(A198&gt;0,Sheet2!E198,"")</f>
        <v/>
      </c>
    </row>
    <row r="199" spans="1:2" x14ac:dyDescent="0.3">
      <c r="A199">
        <f>LEN(Sheet2!D199)</f>
        <v>0</v>
      </c>
      <c r="B199" t="str">
        <f>IF(A199&gt;0,Sheet2!E199,"")</f>
        <v/>
      </c>
    </row>
    <row r="200" spans="1:2" x14ac:dyDescent="0.3">
      <c r="A200">
        <f>LEN(Sheet2!D200)</f>
        <v>0</v>
      </c>
      <c r="B200" t="str">
        <f>IF(A200&gt;0,Sheet2!E200,"")</f>
        <v/>
      </c>
    </row>
    <row r="201" spans="1:2" x14ac:dyDescent="0.3">
      <c r="A201">
        <f>LEN(Sheet2!D201)</f>
        <v>0</v>
      </c>
      <c r="B201" t="str">
        <f>IF(A201&gt;0,Sheet2!E201,"")</f>
        <v/>
      </c>
    </row>
    <row r="202" spans="1:2" x14ac:dyDescent="0.3">
      <c r="A202">
        <f>LEN(Sheet2!D202)</f>
        <v>0</v>
      </c>
      <c r="B202" t="str">
        <f>IF(A202&gt;0,Sheet2!E202,"")</f>
        <v/>
      </c>
    </row>
    <row r="203" spans="1:2" x14ac:dyDescent="0.3">
      <c r="A203">
        <f>LEN(Sheet2!D203)</f>
        <v>0</v>
      </c>
      <c r="B203" t="str">
        <f>IF(A203&gt;0,Sheet2!E203,"")</f>
        <v/>
      </c>
    </row>
    <row r="204" spans="1:2" x14ac:dyDescent="0.3">
      <c r="A204">
        <f>LEN(Sheet2!D204)</f>
        <v>0</v>
      </c>
      <c r="B204" t="str">
        <f>IF(A204&gt;0,Sheet2!E204,"")</f>
        <v/>
      </c>
    </row>
    <row r="205" spans="1:2" x14ac:dyDescent="0.3">
      <c r="A205">
        <f>LEN(Sheet2!D205)</f>
        <v>0</v>
      </c>
      <c r="B205" t="str">
        <f>IF(A205&gt;0,Sheet2!E205,"")</f>
        <v/>
      </c>
    </row>
    <row r="206" spans="1:2" x14ac:dyDescent="0.3">
      <c r="A206">
        <f>LEN(Sheet2!D206)</f>
        <v>0</v>
      </c>
      <c r="B206" t="str">
        <f>IF(A206&gt;0,Sheet2!E206,"")</f>
        <v/>
      </c>
    </row>
    <row r="207" spans="1:2" x14ac:dyDescent="0.3">
      <c r="A207">
        <f>LEN(Sheet2!D207)</f>
        <v>0</v>
      </c>
      <c r="B207" t="str">
        <f>IF(A207&gt;0,Sheet2!E207,"")</f>
        <v/>
      </c>
    </row>
    <row r="208" spans="1:2" x14ac:dyDescent="0.3">
      <c r="A208">
        <f>LEN(Sheet2!D208)</f>
        <v>0</v>
      </c>
      <c r="B208" t="str">
        <f>IF(A208&gt;0,Sheet2!E208,"")</f>
        <v/>
      </c>
    </row>
    <row r="209" spans="1:2" x14ac:dyDescent="0.3">
      <c r="A209">
        <f>LEN(Sheet2!D209)</f>
        <v>0</v>
      </c>
      <c r="B209" t="str">
        <f>IF(A209&gt;0,Sheet2!E209,"")</f>
        <v/>
      </c>
    </row>
    <row r="210" spans="1:2" x14ac:dyDescent="0.3">
      <c r="A210">
        <f>LEN(Sheet2!D210)</f>
        <v>0</v>
      </c>
      <c r="B210" t="str">
        <f>IF(A210&gt;0,Sheet2!E210,"")</f>
        <v/>
      </c>
    </row>
    <row r="211" spans="1:2" x14ac:dyDescent="0.3">
      <c r="A211">
        <f>LEN(Sheet2!D211)</f>
        <v>0</v>
      </c>
      <c r="B211" t="str">
        <f>IF(A211&gt;0,Sheet2!E211,"")</f>
        <v/>
      </c>
    </row>
    <row r="212" spans="1:2" x14ac:dyDescent="0.3">
      <c r="A212">
        <f>LEN(Sheet2!D212)</f>
        <v>0</v>
      </c>
      <c r="B212" t="str">
        <f>IF(A212&gt;0,Sheet2!E212,"")</f>
        <v/>
      </c>
    </row>
    <row r="213" spans="1:2" x14ac:dyDescent="0.3">
      <c r="A213">
        <f>LEN(Sheet2!D213)</f>
        <v>0</v>
      </c>
      <c r="B213" t="str">
        <f>IF(A213&gt;0,Sheet2!E213,"")</f>
        <v/>
      </c>
    </row>
    <row r="214" spans="1:2" x14ac:dyDescent="0.3">
      <c r="A214">
        <f>LEN(Sheet2!D214)</f>
        <v>0</v>
      </c>
      <c r="B214" t="str">
        <f>IF(A214&gt;0,Sheet2!E214,"")</f>
        <v/>
      </c>
    </row>
    <row r="215" spans="1:2" x14ac:dyDescent="0.3">
      <c r="A215">
        <f>LEN(Sheet2!D215)</f>
        <v>0</v>
      </c>
      <c r="B215" t="str">
        <f>IF(A215&gt;0,Sheet2!E215,"")</f>
        <v/>
      </c>
    </row>
    <row r="216" spans="1:2" x14ac:dyDescent="0.3">
      <c r="A216">
        <f>LEN(Sheet2!D216)</f>
        <v>0</v>
      </c>
      <c r="B216" t="str">
        <f>IF(A216&gt;0,Sheet2!E216,"")</f>
        <v/>
      </c>
    </row>
    <row r="217" spans="1:2" x14ac:dyDescent="0.3">
      <c r="A217">
        <f>LEN(Sheet2!D217)</f>
        <v>0</v>
      </c>
      <c r="B217" t="str">
        <f>IF(A217&gt;0,Sheet2!E217,"")</f>
        <v/>
      </c>
    </row>
    <row r="218" spans="1:2" x14ac:dyDescent="0.3">
      <c r="A218">
        <f>LEN(Sheet2!D218)</f>
        <v>0</v>
      </c>
      <c r="B218" t="str">
        <f>IF(A218&gt;0,Sheet2!E218,"")</f>
        <v/>
      </c>
    </row>
    <row r="219" spans="1:2" x14ac:dyDescent="0.3">
      <c r="A219">
        <f>LEN(Sheet2!D219)</f>
        <v>0</v>
      </c>
      <c r="B219" t="str">
        <f>IF(A219&gt;0,Sheet2!E219,"")</f>
        <v/>
      </c>
    </row>
    <row r="220" spans="1:2" x14ac:dyDescent="0.3">
      <c r="A220">
        <f>LEN(Sheet2!D220)</f>
        <v>0</v>
      </c>
      <c r="B220" t="str">
        <f>IF(A220&gt;0,Sheet2!E220,"")</f>
        <v/>
      </c>
    </row>
    <row r="221" spans="1:2" x14ac:dyDescent="0.3">
      <c r="A221">
        <f>LEN(Sheet2!D221)</f>
        <v>0</v>
      </c>
      <c r="B221" t="str">
        <f>IF(A221&gt;0,Sheet2!E221,"")</f>
        <v/>
      </c>
    </row>
    <row r="222" spans="1:2" x14ac:dyDescent="0.3">
      <c r="A222">
        <f>LEN(Sheet2!D222)</f>
        <v>0</v>
      </c>
      <c r="B222" t="str">
        <f>IF(A222&gt;0,Sheet2!E222,"")</f>
        <v/>
      </c>
    </row>
    <row r="223" spans="1:2" x14ac:dyDescent="0.3">
      <c r="A223">
        <f>LEN(Sheet2!D223)</f>
        <v>0</v>
      </c>
      <c r="B223" t="str">
        <f>IF(A223&gt;0,Sheet2!E223,"")</f>
        <v/>
      </c>
    </row>
    <row r="224" spans="1:2" x14ac:dyDescent="0.3">
      <c r="A224">
        <f>LEN(Sheet2!D224)</f>
        <v>0</v>
      </c>
      <c r="B224" t="str">
        <f>IF(A224&gt;0,Sheet2!E224,"")</f>
        <v/>
      </c>
    </row>
    <row r="225" spans="1:2" x14ac:dyDescent="0.3">
      <c r="A225">
        <f>LEN(Sheet2!D225)</f>
        <v>0</v>
      </c>
      <c r="B225" t="str">
        <f>IF(A225&gt;0,Sheet2!E225,"")</f>
        <v/>
      </c>
    </row>
    <row r="226" spans="1:2" x14ac:dyDescent="0.3">
      <c r="A226">
        <f>LEN(Sheet2!D226)</f>
        <v>0</v>
      </c>
      <c r="B226" t="str">
        <f>IF(A226&gt;0,Sheet2!E226,"")</f>
        <v/>
      </c>
    </row>
    <row r="227" spans="1:2" x14ac:dyDescent="0.3">
      <c r="A227">
        <f>LEN(Sheet2!D227)</f>
        <v>0</v>
      </c>
      <c r="B227" t="str">
        <f>IF(A227&gt;0,Sheet2!E227,"")</f>
        <v/>
      </c>
    </row>
    <row r="228" spans="1:2" x14ac:dyDescent="0.3">
      <c r="A228">
        <f>LEN(Sheet2!D228)</f>
        <v>0</v>
      </c>
      <c r="B228" t="str">
        <f>IF(A228&gt;0,Sheet2!E228,"")</f>
        <v/>
      </c>
    </row>
    <row r="229" spans="1:2" x14ac:dyDescent="0.3">
      <c r="A229">
        <f>LEN(Sheet2!D229)</f>
        <v>0</v>
      </c>
      <c r="B229" t="str">
        <f>IF(A229&gt;0,Sheet2!E229,"")</f>
        <v/>
      </c>
    </row>
    <row r="230" spans="1:2" x14ac:dyDescent="0.3">
      <c r="A230">
        <f>LEN(Sheet2!D230)</f>
        <v>0</v>
      </c>
      <c r="B230" t="str">
        <f>IF(A230&gt;0,Sheet2!E230,"")</f>
        <v/>
      </c>
    </row>
    <row r="231" spans="1:2" x14ac:dyDescent="0.3">
      <c r="A231">
        <f>LEN(Sheet2!D231)</f>
        <v>0</v>
      </c>
      <c r="B231" t="str">
        <f>IF(A231&gt;0,Sheet2!E231,"")</f>
        <v/>
      </c>
    </row>
    <row r="232" spans="1:2" x14ac:dyDescent="0.3">
      <c r="A232">
        <f>LEN(Sheet2!D232)</f>
        <v>0</v>
      </c>
      <c r="B232" t="str">
        <f>IF(A232&gt;0,Sheet2!E232,"")</f>
        <v/>
      </c>
    </row>
    <row r="233" spans="1:2" x14ac:dyDescent="0.3">
      <c r="A233">
        <f>LEN(Sheet2!D233)</f>
        <v>0</v>
      </c>
      <c r="B233" t="str">
        <f>IF(A233&gt;0,Sheet2!E233,"")</f>
        <v/>
      </c>
    </row>
    <row r="234" spans="1:2" x14ac:dyDescent="0.3">
      <c r="A234">
        <f>LEN(Sheet2!D234)</f>
        <v>0</v>
      </c>
      <c r="B234" t="str">
        <f>IF(A234&gt;0,Sheet2!E234,"")</f>
        <v/>
      </c>
    </row>
    <row r="235" spans="1:2" x14ac:dyDescent="0.3">
      <c r="A235">
        <f>LEN(Sheet2!D235)</f>
        <v>0</v>
      </c>
      <c r="B235" t="str">
        <f>IF(A235&gt;0,Sheet2!E235,"")</f>
        <v/>
      </c>
    </row>
    <row r="236" spans="1:2" x14ac:dyDescent="0.3">
      <c r="A236">
        <f>LEN(Sheet2!D236)</f>
        <v>0</v>
      </c>
      <c r="B236" t="str">
        <f>IF(A236&gt;0,Sheet2!E236,"")</f>
        <v/>
      </c>
    </row>
    <row r="237" spans="1:2" x14ac:dyDescent="0.3">
      <c r="A237">
        <f>LEN(Sheet2!D237)</f>
        <v>0</v>
      </c>
      <c r="B237" t="str">
        <f>IF(A237&gt;0,Sheet2!E237,"")</f>
        <v/>
      </c>
    </row>
    <row r="238" spans="1:2" x14ac:dyDescent="0.3">
      <c r="A238">
        <f>LEN(Sheet2!D238)</f>
        <v>0</v>
      </c>
      <c r="B238" t="str">
        <f>IF(A238&gt;0,Sheet2!E238,"")</f>
        <v/>
      </c>
    </row>
    <row r="239" spans="1:2" x14ac:dyDescent="0.3">
      <c r="A239">
        <f>LEN(Sheet2!D239)</f>
        <v>0</v>
      </c>
      <c r="B239" t="str">
        <f>IF(A239&gt;0,Sheet2!E239,"")</f>
        <v/>
      </c>
    </row>
    <row r="240" spans="1:2" x14ac:dyDescent="0.3">
      <c r="A240">
        <f>LEN(Sheet2!D240)</f>
        <v>0</v>
      </c>
      <c r="B240" t="str">
        <f>IF(A240&gt;0,Sheet2!E240,"")</f>
        <v/>
      </c>
    </row>
    <row r="241" spans="1:2" x14ac:dyDescent="0.3">
      <c r="A241">
        <f>LEN(Sheet2!D241)</f>
        <v>0</v>
      </c>
      <c r="B241" t="str">
        <f>IF(A241&gt;0,Sheet2!E241,"")</f>
        <v/>
      </c>
    </row>
    <row r="242" spans="1:2" x14ac:dyDescent="0.3">
      <c r="A242">
        <f>LEN(Sheet2!D242)</f>
        <v>0</v>
      </c>
      <c r="B242" t="str">
        <f>IF(A242&gt;0,Sheet2!E242,"")</f>
        <v/>
      </c>
    </row>
    <row r="243" spans="1:2" x14ac:dyDescent="0.3">
      <c r="A243">
        <f>LEN(Sheet2!D243)</f>
        <v>0</v>
      </c>
      <c r="B243" t="str">
        <f>IF(A243&gt;0,Sheet2!E243,"")</f>
        <v/>
      </c>
    </row>
    <row r="244" spans="1:2" x14ac:dyDescent="0.3">
      <c r="A244">
        <f>LEN(Sheet2!D244)</f>
        <v>0</v>
      </c>
      <c r="B244" t="str">
        <f>IF(A244&gt;0,Sheet2!E244,"")</f>
        <v/>
      </c>
    </row>
    <row r="245" spans="1:2" x14ac:dyDescent="0.3">
      <c r="A245">
        <f>LEN(Sheet2!D245)</f>
        <v>0</v>
      </c>
      <c r="B245" t="str">
        <f>IF(A245&gt;0,Sheet2!E245,"")</f>
        <v/>
      </c>
    </row>
    <row r="246" spans="1:2" x14ac:dyDescent="0.3">
      <c r="A246">
        <f>LEN(Sheet2!D246)</f>
        <v>0</v>
      </c>
      <c r="B246" t="str">
        <f>IF(A246&gt;0,Sheet2!E246,"")</f>
        <v/>
      </c>
    </row>
    <row r="247" spans="1:2" x14ac:dyDescent="0.3">
      <c r="A247">
        <f>LEN(Sheet2!D247)</f>
        <v>0</v>
      </c>
      <c r="B247" t="str">
        <f>IF(A247&gt;0,Sheet2!E247,"")</f>
        <v/>
      </c>
    </row>
    <row r="248" spans="1:2" x14ac:dyDescent="0.3">
      <c r="A248">
        <f>LEN(Sheet2!D248)</f>
        <v>0</v>
      </c>
      <c r="B248" t="str">
        <f>IF(A248&gt;0,Sheet2!E248,"")</f>
        <v/>
      </c>
    </row>
    <row r="249" spans="1:2" x14ac:dyDescent="0.3">
      <c r="A249">
        <f>LEN(Sheet2!D249)</f>
        <v>0</v>
      </c>
      <c r="B249" t="str">
        <f>IF(A249&gt;0,Sheet2!E249,"")</f>
        <v/>
      </c>
    </row>
    <row r="250" spans="1:2" x14ac:dyDescent="0.3">
      <c r="A250">
        <f>LEN(Sheet2!D250)</f>
        <v>0</v>
      </c>
      <c r="B250" t="str">
        <f>IF(A250&gt;0,Sheet2!E250,"")</f>
        <v/>
      </c>
    </row>
    <row r="251" spans="1:2" x14ac:dyDescent="0.3">
      <c r="A251">
        <f>LEN(Sheet2!D251)</f>
        <v>0</v>
      </c>
      <c r="B251" t="str">
        <f>IF(A251&gt;0,Sheet2!E251,"")</f>
        <v/>
      </c>
    </row>
    <row r="252" spans="1:2" x14ac:dyDescent="0.3">
      <c r="A252">
        <f>LEN(Sheet2!D252)</f>
        <v>0</v>
      </c>
      <c r="B252" t="str">
        <f>IF(A252&gt;0,Sheet2!E252,"")</f>
        <v/>
      </c>
    </row>
    <row r="253" spans="1:2" x14ac:dyDescent="0.3">
      <c r="A253">
        <f>LEN(Sheet2!D253)</f>
        <v>0</v>
      </c>
      <c r="B253" t="str">
        <f>IF(A253&gt;0,Sheet2!E253,"")</f>
        <v/>
      </c>
    </row>
    <row r="254" spans="1:2" x14ac:dyDescent="0.3">
      <c r="A254">
        <f>LEN(Sheet2!D254)</f>
        <v>0</v>
      </c>
      <c r="B254" t="str">
        <f>IF(A254&gt;0,Sheet2!E254,"")</f>
        <v/>
      </c>
    </row>
    <row r="255" spans="1:2" x14ac:dyDescent="0.3">
      <c r="A255">
        <f>LEN(Sheet2!D255)</f>
        <v>0</v>
      </c>
      <c r="B255" t="str">
        <f>IF(A255&gt;0,Sheet2!E255,"")</f>
        <v/>
      </c>
    </row>
    <row r="256" spans="1:2" x14ac:dyDescent="0.3">
      <c r="A256">
        <f>LEN(Sheet2!D256)</f>
        <v>0</v>
      </c>
      <c r="B256" t="str">
        <f>IF(A256&gt;0,Sheet2!E256,"")</f>
        <v/>
      </c>
    </row>
    <row r="257" spans="1:2" x14ac:dyDescent="0.3">
      <c r="A257">
        <f>LEN(Sheet2!D257)</f>
        <v>0</v>
      </c>
      <c r="B257" t="str">
        <f>IF(A257&gt;0,Sheet2!E257,"")</f>
        <v/>
      </c>
    </row>
    <row r="258" spans="1:2" x14ac:dyDescent="0.3">
      <c r="A258">
        <f>LEN(Sheet2!D258)</f>
        <v>0</v>
      </c>
      <c r="B258" t="str">
        <f>IF(A258&gt;0,Sheet2!E258,"")</f>
        <v/>
      </c>
    </row>
    <row r="259" spans="1:2" x14ac:dyDescent="0.3">
      <c r="A259">
        <f>LEN(Sheet2!D259)</f>
        <v>0</v>
      </c>
      <c r="B259" t="str">
        <f>IF(A259&gt;0,Sheet2!E259,"")</f>
        <v/>
      </c>
    </row>
    <row r="260" spans="1:2" x14ac:dyDescent="0.3">
      <c r="A260">
        <f>LEN(Sheet2!D260)</f>
        <v>0</v>
      </c>
      <c r="B260" t="str">
        <f>IF(A260&gt;0,Sheet2!E260,"")</f>
        <v/>
      </c>
    </row>
    <row r="261" spans="1:2" x14ac:dyDescent="0.3">
      <c r="A261">
        <f>LEN(Sheet2!D261)</f>
        <v>0</v>
      </c>
      <c r="B261" t="str">
        <f>IF(A261&gt;0,Sheet2!E261,"")</f>
        <v/>
      </c>
    </row>
    <row r="262" spans="1:2" x14ac:dyDescent="0.3">
      <c r="A262">
        <f>LEN(Sheet2!D262)</f>
        <v>0</v>
      </c>
      <c r="B262" t="str">
        <f>IF(A262&gt;0,Sheet2!E262,"")</f>
        <v/>
      </c>
    </row>
    <row r="263" spans="1:2" x14ac:dyDescent="0.3">
      <c r="A263">
        <f>LEN(Sheet2!D263)</f>
        <v>0</v>
      </c>
      <c r="B263" t="str">
        <f>IF(A263&gt;0,Sheet2!E263,"")</f>
        <v/>
      </c>
    </row>
    <row r="264" spans="1:2" x14ac:dyDescent="0.3">
      <c r="A264">
        <f>LEN(Sheet2!D264)</f>
        <v>0</v>
      </c>
      <c r="B264" t="str">
        <f>IF(A264&gt;0,Sheet2!E264,"")</f>
        <v/>
      </c>
    </row>
    <row r="265" spans="1:2" x14ac:dyDescent="0.3">
      <c r="A265">
        <f>LEN(Sheet2!D265)</f>
        <v>0</v>
      </c>
      <c r="B265" t="str">
        <f>IF(A265&gt;0,Sheet2!E265,"")</f>
        <v/>
      </c>
    </row>
    <row r="266" spans="1:2" x14ac:dyDescent="0.3">
      <c r="A266">
        <f>LEN(Sheet2!D266)</f>
        <v>0</v>
      </c>
      <c r="B266" t="str">
        <f>IF(A266&gt;0,Sheet2!E266,"")</f>
        <v/>
      </c>
    </row>
    <row r="267" spans="1:2" x14ac:dyDescent="0.3">
      <c r="A267">
        <f>LEN(Sheet2!D267)</f>
        <v>0</v>
      </c>
      <c r="B267" t="str">
        <f>IF(A267&gt;0,Sheet2!E267,"")</f>
        <v/>
      </c>
    </row>
    <row r="268" spans="1:2" x14ac:dyDescent="0.3">
      <c r="A268">
        <f>LEN(Sheet2!D268)</f>
        <v>0</v>
      </c>
      <c r="B268" t="str">
        <f>IF(A268&gt;0,Sheet2!E268,"")</f>
        <v/>
      </c>
    </row>
    <row r="269" spans="1:2" x14ac:dyDescent="0.3">
      <c r="A269">
        <f>LEN(Sheet2!D269)</f>
        <v>0</v>
      </c>
      <c r="B269" t="str">
        <f>IF(A269&gt;0,Sheet2!E269,"")</f>
        <v/>
      </c>
    </row>
    <row r="270" spans="1:2" x14ac:dyDescent="0.3">
      <c r="A270">
        <f>LEN(Sheet2!D270)</f>
        <v>0</v>
      </c>
      <c r="B270" t="str">
        <f>IF(A270&gt;0,Sheet2!E270,"")</f>
        <v/>
      </c>
    </row>
    <row r="271" spans="1:2" x14ac:dyDescent="0.3">
      <c r="A271">
        <f>LEN(Sheet2!D271)</f>
        <v>0</v>
      </c>
      <c r="B271" t="str">
        <f>IF(A271&gt;0,Sheet2!E271,"")</f>
        <v/>
      </c>
    </row>
    <row r="272" spans="1:2" x14ac:dyDescent="0.3">
      <c r="A272">
        <f>LEN(Sheet2!D272)</f>
        <v>0</v>
      </c>
      <c r="B272" t="str">
        <f>IF(A272&gt;0,Sheet2!E272,"")</f>
        <v/>
      </c>
    </row>
    <row r="273" spans="1:2" x14ac:dyDescent="0.3">
      <c r="A273">
        <f>LEN(Sheet2!D273)</f>
        <v>0</v>
      </c>
      <c r="B273" t="str">
        <f>IF(A273&gt;0,Sheet2!E273,"")</f>
        <v/>
      </c>
    </row>
    <row r="274" spans="1:2" x14ac:dyDescent="0.3">
      <c r="A274">
        <f>LEN(Sheet2!D274)</f>
        <v>0</v>
      </c>
      <c r="B274" t="str">
        <f>IF(A274&gt;0,Sheet2!E274,"")</f>
        <v/>
      </c>
    </row>
    <row r="275" spans="1:2" x14ac:dyDescent="0.3">
      <c r="A275">
        <f>LEN(Sheet2!D275)</f>
        <v>0</v>
      </c>
      <c r="B275" t="str">
        <f>IF(A275&gt;0,Sheet2!E275,"")</f>
        <v/>
      </c>
    </row>
    <row r="276" spans="1:2" x14ac:dyDescent="0.3">
      <c r="A276">
        <f>LEN(Sheet2!D276)</f>
        <v>0</v>
      </c>
      <c r="B276" t="str">
        <f>IF(A276&gt;0,Sheet2!E276,"")</f>
        <v/>
      </c>
    </row>
    <row r="277" spans="1:2" x14ac:dyDescent="0.3">
      <c r="A277">
        <f>LEN(Sheet2!D277)</f>
        <v>0</v>
      </c>
      <c r="B277" t="str">
        <f>IF(A277&gt;0,Sheet2!E277,"")</f>
        <v/>
      </c>
    </row>
    <row r="278" spans="1:2" x14ac:dyDescent="0.3">
      <c r="A278">
        <f>LEN(Sheet2!D278)</f>
        <v>0</v>
      </c>
      <c r="B278" t="str">
        <f>IF(A278&gt;0,Sheet2!E278,"")</f>
        <v/>
      </c>
    </row>
    <row r="279" spans="1:2" x14ac:dyDescent="0.3">
      <c r="A279">
        <f>LEN(Sheet2!D279)</f>
        <v>0</v>
      </c>
      <c r="B279" t="str">
        <f>IF(A279&gt;0,Sheet2!E279,"")</f>
        <v/>
      </c>
    </row>
    <row r="280" spans="1:2" x14ac:dyDescent="0.3">
      <c r="A280">
        <f>LEN(Sheet2!D280)</f>
        <v>0</v>
      </c>
      <c r="B280" t="str">
        <f>IF(A280&gt;0,Sheet2!E280,"")</f>
        <v/>
      </c>
    </row>
    <row r="281" spans="1:2" x14ac:dyDescent="0.3">
      <c r="A281">
        <f>LEN(Sheet2!D281)</f>
        <v>0</v>
      </c>
      <c r="B281" t="str">
        <f>IF(A281&gt;0,Sheet2!E281,"")</f>
        <v/>
      </c>
    </row>
    <row r="282" spans="1:2" x14ac:dyDescent="0.3">
      <c r="A282">
        <f>LEN(Sheet2!D282)</f>
        <v>0</v>
      </c>
      <c r="B282" t="str">
        <f>IF(A282&gt;0,Sheet2!E282,"")</f>
        <v/>
      </c>
    </row>
    <row r="283" spans="1:2" x14ac:dyDescent="0.3">
      <c r="A283">
        <f>LEN(Sheet2!D283)</f>
        <v>0</v>
      </c>
      <c r="B283" t="str">
        <f>IF(A283&gt;0,Sheet2!E283,"")</f>
        <v/>
      </c>
    </row>
    <row r="284" spans="1:2" x14ac:dyDescent="0.3">
      <c r="A284">
        <f>LEN(Sheet2!D284)</f>
        <v>0</v>
      </c>
      <c r="B284" t="str">
        <f>IF(A284&gt;0,Sheet2!E284,"")</f>
        <v/>
      </c>
    </row>
    <row r="285" spans="1:2" x14ac:dyDescent="0.3">
      <c r="A285">
        <f>LEN(Sheet2!D285)</f>
        <v>0</v>
      </c>
      <c r="B285" t="str">
        <f>IF(A285&gt;0,Sheet2!E285,"")</f>
        <v/>
      </c>
    </row>
    <row r="286" spans="1:2" x14ac:dyDescent="0.3">
      <c r="A286">
        <f>LEN(Sheet2!D286)</f>
        <v>0</v>
      </c>
      <c r="B286" t="str">
        <f>IF(A286&gt;0,Sheet2!E286,"")</f>
        <v/>
      </c>
    </row>
    <row r="287" spans="1:2" x14ac:dyDescent="0.3">
      <c r="A287">
        <f>LEN(Sheet2!D287)</f>
        <v>0</v>
      </c>
      <c r="B287" t="str">
        <f>IF(A287&gt;0,Sheet2!E287,"")</f>
        <v/>
      </c>
    </row>
    <row r="288" spans="1:2" x14ac:dyDescent="0.3">
      <c r="A288">
        <f>LEN(Sheet2!D288)</f>
        <v>0</v>
      </c>
      <c r="B288" t="str">
        <f>IF(A288&gt;0,Sheet2!E288,"")</f>
        <v/>
      </c>
    </row>
    <row r="289" spans="1:2" x14ac:dyDescent="0.3">
      <c r="A289">
        <f>LEN(Sheet2!D289)</f>
        <v>0</v>
      </c>
      <c r="B289" t="str">
        <f>IF(A289&gt;0,Sheet2!E289,"")</f>
        <v/>
      </c>
    </row>
    <row r="290" spans="1:2" x14ac:dyDescent="0.3">
      <c r="A290">
        <f>LEN(Sheet2!D290)</f>
        <v>0</v>
      </c>
      <c r="B290" t="str">
        <f>IF(A290&gt;0,Sheet2!E290,"")</f>
        <v/>
      </c>
    </row>
    <row r="291" spans="1:2" x14ac:dyDescent="0.3">
      <c r="A291">
        <f>LEN(Sheet2!D291)</f>
        <v>0</v>
      </c>
      <c r="B291" t="str">
        <f>IF(A291&gt;0,Sheet2!E291,"")</f>
        <v/>
      </c>
    </row>
    <row r="292" spans="1:2" x14ac:dyDescent="0.3">
      <c r="A292">
        <f>LEN(Sheet2!D292)</f>
        <v>0</v>
      </c>
      <c r="B292" t="str">
        <f>IF(A292&gt;0,Sheet2!E292,"")</f>
        <v/>
      </c>
    </row>
    <row r="293" spans="1:2" x14ac:dyDescent="0.3">
      <c r="A293">
        <f>LEN(Sheet2!D293)</f>
        <v>0</v>
      </c>
      <c r="B293" t="str">
        <f>IF(A293&gt;0,Sheet2!E293,"")</f>
        <v/>
      </c>
    </row>
    <row r="294" spans="1:2" x14ac:dyDescent="0.3">
      <c r="A294">
        <f>LEN(Sheet2!D294)</f>
        <v>0</v>
      </c>
      <c r="B294" t="str">
        <f>IF(A294&gt;0,Sheet2!E294,"")</f>
        <v/>
      </c>
    </row>
    <row r="295" spans="1:2" x14ac:dyDescent="0.3">
      <c r="A295">
        <f>LEN(Sheet2!D295)</f>
        <v>0</v>
      </c>
      <c r="B295" t="str">
        <f>IF(A295&gt;0,Sheet2!E295,"")</f>
        <v/>
      </c>
    </row>
    <row r="296" spans="1:2" x14ac:dyDescent="0.3">
      <c r="A296">
        <f>LEN(Sheet2!D296)</f>
        <v>0</v>
      </c>
      <c r="B296" t="str">
        <f>IF(A296&gt;0,Sheet2!E296,"")</f>
        <v/>
      </c>
    </row>
    <row r="297" spans="1:2" x14ac:dyDescent="0.3">
      <c r="A297">
        <f>LEN(Sheet2!D297)</f>
        <v>0</v>
      </c>
      <c r="B297" t="str">
        <f>IF(A297&gt;0,Sheet2!E297,"")</f>
        <v/>
      </c>
    </row>
    <row r="298" spans="1:2" x14ac:dyDescent="0.3">
      <c r="A298">
        <f>LEN(Sheet2!D298)</f>
        <v>0</v>
      </c>
      <c r="B298" t="str">
        <f>IF(A298&gt;0,Sheet2!E298,"")</f>
        <v/>
      </c>
    </row>
    <row r="299" spans="1:2" x14ac:dyDescent="0.3">
      <c r="A299">
        <f>LEN(Sheet2!D299)</f>
        <v>0</v>
      </c>
      <c r="B299" t="str">
        <f>IF(A299&gt;0,Sheet2!E299,"")</f>
        <v/>
      </c>
    </row>
    <row r="300" spans="1:2" x14ac:dyDescent="0.3">
      <c r="A300">
        <f>LEN(Sheet2!D300)</f>
        <v>0</v>
      </c>
      <c r="B300" t="str">
        <f>IF(A300&gt;0,Sheet2!E300,"")</f>
        <v/>
      </c>
    </row>
    <row r="301" spans="1:2" x14ac:dyDescent="0.3">
      <c r="A301">
        <f>LEN(Sheet2!D301)</f>
        <v>0</v>
      </c>
      <c r="B301" t="str">
        <f>IF(A301&gt;0,Sheet2!E301,"")</f>
        <v/>
      </c>
    </row>
    <row r="302" spans="1:2" x14ac:dyDescent="0.3">
      <c r="A302">
        <f>LEN(Sheet2!D302)</f>
        <v>0</v>
      </c>
      <c r="B302" t="str">
        <f>IF(A302&gt;0,Sheet2!E302,"")</f>
        <v/>
      </c>
    </row>
    <row r="303" spans="1:2" x14ac:dyDescent="0.3">
      <c r="A303">
        <f>LEN(Sheet2!D303)</f>
        <v>0</v>
      </c>
      <c r="B303" t="str">
        <f>IF(A303&gt;0,Sheet2!E303,"")</f>
        <v/>
      </c>
    </row>
    <row r="304" spans="1:2" x14ac:dyDescent="0.3">
      <c r="A304">
        <f>LEN(Sheet2!D304)</f>
        <v>0</v>
      </c>
      <c r="B304" t="str">
        <f>IF(A304&gt;0,Sheet2!E304,"")</f>
        <v/>
      </c>
    </row>
    <row r="305" spans="1:2" x14ac:dyDescent="0.3">
      <c r="A305">
        <f>LEN(Sheet2!D305)</f>
        <v>0</v>
      </c>
      <c r="B305" t="str">
        <f>IF(A305&gt;0,Sheet2!E305,"")</f>
        <v/>
      </c>
    </row>
    <row r="306" spans="1:2" x14ac:dyDescent="0.3">
      <c r="A306">
        <f>LEN(Sheet2!D306)</f>
        <v>0</v>
      </c>
      <c r="B306" t="str">
        <f>IF(A306&gt;0,Sheet2!E306,"")</f>
        <v/>
      </c>
    </row>
    <row r="307" spans="1:2" x14ac:dyDescent="0.3">
      <c r="A307">
        <f>LEN(Sheet2!D307)</f>
        <v>0</v>
      </c>
      <c r="B307" t="str">
        <f>IF(A307&gt;0,Sheet2!E307,"")</f>
        <v/>
      </c>
    </row>
    <row r="308" spans="1:2" x14ac:dyDescent="0.3">
      <c r="A308">
        <f>LEN(Sheet2!D308)</f>
        <v>0</v>
      </c>
      <c r="B308" t="str">
        <f>IF(A308&gt;0,Sheet2!E308,"")</f>
        <v/>
      </c>
    </row>
    <row r="309" spans="1:2" x14ac:dyDescent="0.3">
      <c r="A309">
        <f>LEN(Sheet2!D309)</f>
        <v>0</v>
      </c>
      <c r="B309" t="str">
        <f>IF(A309&gt;0,Sheet2!E309,"")</f>
        <v/>
      </c>
    </row>
    <row r="310" spans="1:2" x14ac:dyDescent="0.3">
      <c r="A310">
        <f>LEN(Sheet2!D310)</f>
        <v>0</v>
      </c>
      <c r="B310" t="str">
        <f>IF(A310&gt;0,Sheet2!E310,"")</f>
        <v/>
      </c>
    </row>
    <row r="311" spans="1:2" x14ac:dyDescent="0.3">
      <c r="A311">
        <f>LEN(Sheet2!D311)</f>
        <v>0</v>
      </c>
      <c r="B311" t="str">
        <f>IF(A311&gt;0,Sheet2!E311,"")</f>
        <v/>
      </c>
    </row>
    <row r="312" spans="1:2" x14ac:dyDescent="0.3">
      <c r="A312">
        <f>LEN(Sheet2!D312)</f>
        <v>0</v>
      </c>
      <c r="B312" t="str">
        <f>IF(A312&gt;0,Sheet2!E312,"")</f>
        <v/>
      </c>
    </row>
    <row r="313" spans="1:2" x14ac:dyDescent="0.3">
      <c r="A313">
        <f>LEN(Sheet2!D313)</f>
        <v>0</v>
      </c>
      <c r="B313" t="str">
        <f>IF(A313&gt;0,Sheet2!E313,"")</f>
        <v/>
      </c>
    </row>
    <row r="314" spans="1:2" x14ac:dyDescent="0.3">
      <c r="A314">
        <f>LEN(Sheet2!D314)</f>
        <v>0</v>
      </c>
      <c r="B314" t="str">
        <f>IF(A314&gt;0,Sheet2!E314,"")</f>
        <v/>
      </c>
    </row>
    <row r="315" spans="1:2" x14ac:dyDescent="0.3">
      <c r="A315">
        <f>LEN(Sheet2!D315)</f>
        <v>0</v>
      </c>
      <c r="B315" t="str">
        <f>IF(A315&gt;0,Sheet2!E315,"")</f>
        <v/>
      </c>
    </row>
    <row r="316" spans="1:2" x14ac:dyDescent="0.3">
      <c r="A316">
        <f>LEN(Sheet2!D316)</f>
        <v>0</v>
      </c>
      <c r="B316" t="str">
        <f>IF(A316&gt;0,Sheet2!E316,"")</f>
        <v/>
      </c>
    </row>
    <row r="317" spans="1:2" x14ac:dyDescent="0.3">
      <c r="A317">
        <f>LEN(Sheet2!D317)</f>
        <v>0</v>
      </c>
      <c r="B317" t="str">
        <f>IF(A317&gt;0,Sheet2!E317,"")</f>
        <v/>
      </c>
    </row>
    <row r="318" spans="1:2" x14ac:dyDescent="0.3">
      <c r="A318">
        <f>LEN(Sheet2!D318)</f>
        <v>0</v>
      </c>
      <c r="B318" t="str">
        <f>IF(A318&gt;0,Sheet2!E318,"")</f>
        <v/>
      </c>
    </row>
    <row r="319" spans="1:2" x14ac:dyDescent="0.3">
      <c r="A319">
        <f>LEN(Sheet2!D319)</f>
        <v>0</v>
      </c>
      <c r="B319" t="str">
        <f>IF(A319&gt;0,Sheet2!E319,"")</f>
        <v/>
      </c>
    </row>
    <row r="320" spans="1:2" x14ac:dyDescent="0.3">
      <c r="A320">
        <f>LEN(Sheet2!D320)</f>
        <v>0</v>
      </c>
      <c r="B320" t="str">
        <f>IF(A320&gt;0,Sheet2!E320,"")</f>
        <v/>
      </c>
    </row>
    <row r="321" spans="1:2" x14ac:dyDescent="0.3">
      <c r="A321">
        <f>LEN(Sheet2!D321)</f>
        <v>0</v>
      </c>
      <c r="B321" t="str">
        <f>IF(A321&gt;0,Sheet2!E321,"")</f>
        <v/>
      </c>
    </row>
  </sheetData>
  <sheetProtection algorithmName="SHA-512" hashValue="O7QBnfWcpK8bS2mTkyPM2Unj49WaTl1mOfyrC/6GaaLaAExNWX/hZe1dgWVay6osEdRnxG/7TlhGOUi9HupaKA==" saltValue="VZTtFGOGiTiNux6W/v61O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H31"/>
  <sheetViews>
    <sheetView topLeftCell="A16" workbookViewId="0">
      <selection activeCell="F13" sqref="F13"/>
    </sheetView>
  </sheetViews>
  <sheetFormatPr defaultRowHeight="14.4" x14ac:dyDescent="0.3"/>
  <cols>
    <col min="1" max="1" width="11.6640625" bestFit="1" customWidth="1"/>
    <col min="2" max="2" width="23.33203125" bestFit="1" customWidth="1"/>
    <col min="3" max="3" width="11.6640625" bestFit="1" customWidth="1"/>
    <col min="4" max="4" width="24.5546875" bestFit="1" customWidth="1"/>
    <col min="5" max="5" width="11.6640625" bestFit="1" customWidth="1"/>
    <col min="6" max="6" width="27" bestFit="1" customWidth="1"/>
    <col min="7" max="7" width="11.6640625" bestFit="1" customWidth="1"/>
    <col min="8" max="8" width="25.5546875" bestFit="1" customWidth="1"/>
  </cols>
  <sheetData>
    <row r="1" spans="1:8" ht="20.399999999999999" thickBot="1" x14ac:dyDescent="0.45">
      <c r="A1" s="86" t="s">
        <v>77</v>
      </c>
      <c r="B1" s="87" t="s">
        <v>78</v>
      </c>
      <c r="C1" s="86" t="s">
        <v>77</v>
      </c>
      <c r="D1" s="87" t="s">
        <v>78</v>
      </c>
      <c r="E1" s="86" t="s">
        <v>77</v>
      </c>
      <c r="F1" s="87" t="s">
        <v>78</v>
      </c>
      <c r="G1" s="86" t="s">
        <v>77</v>
      </c>
      <c r="H1" s="87" t="s">
        <v>78</v>
      </c>
    </row>
    <row r="2" spans="1:8" ht="15" thickTop="1" x14ac:dyDescent="0.3">
      <c r="A2" s="88" t="s">
        <v>79</v>
      </c>
      <c r="B2" s="89" t="s">
        <v>91</v>
      </c>
      <c r="C2" s="88" t="s">
        <v>132</v>
      </c>
      <c r="D2" s="89" t="s">
        <v>138</v>
      </c>
      <c r="E2" s="88" t="s">
        <v>187</v>
      </c>
      <c r="F2" s="89" t="s">
        <v>193</v>
      </c>
      <c r="G2" s="88" t="s">
        <v>250</v>
      </c>
      <c r="H2" s="89" t="s">
        <v>251</v>
      </c>
    </row>
    <row r="3" spans="1:8" x14ac:dyDescent="0.3">
      <c r="A3" s="88" t="s">
        <v>80</v>
      </c>
      <c r="B3" s="89" t="s">
        <v>92</v>
      </c>
      <c r="C3" s="88" t="s">
        <v>133</v>
      </c>
      <c r="D3" s="89" t="s">
        <v>139</v>
      </c>
      <c r="E3" s="88" t="s">
        <v>194</v>
      </c>
      <c r="F3" s="89" t="s">
        <v>197</v>
      </c>
      <c r="G3" s="88" t="s">
        <v>252</v>
      </c>
      <c r="H3" s="89" t="s">
        <v>253</v>
      </c>
    </row>
    <row r="4" spans="1:8" x14ac:dyDescent="0.3">
      <c r="A4" s="88" t="s">
        <v>81</v>
      </c>
      <c r="B4" s="89" t="s">
        <v>93</v>
      </c>
      <c r="C4" s="88" t="s">
        <v>134</v>
      </c>
      <c r="D4" s="89" t="s">
        <v>140</v>
      </c>
      <c r="E4" s="88" t="s">
        <v>195</v>
      </c>
      <c r="F4" s="89" t="s">
        <v>198</v>
      </c>
      <c r="G4" s="88" t="s">
        <v>254</v>
      </c>
      <c r="H4" s="89" t="s">
        <v>255</v>
      </c>
    </row>
    <row r="5" spans="1:8" x14ac:dyDescent="0.3">
      <c r="A5" s="88" t="s">
        <v>82</v>
      </c>
      <c r="B5" s="89" t="s">
        <v>94</v>
      </c>
      <c r="C5" s="88" t="s">
        <v>135</v>
      </c>
      <c r="D5" s="89" t="s">
        <v>141</v>
      </c>
      <c r="E5" s="88" t="s">
        <v>196</v>
      </c>
      <c r="F5" s="89" t="s">
        <v>199</v>
      </c>
      <c r="G5" s="88" t="s">
        <v>256</v>
      </c>
      <c r="H5" s="89" t="s">
        <v>257</v>
      </c>
    </row>
    <row r="6" spans="1:8" x14ac:dyDescent="0.3">
      <c r="A6" s="88" t="s">
        <v>83</v>
      </c>
      <c r="B6" s="89" t="s">
        <v>95</v>
      </c>
      <c r="C6" s="88" t="s">
        <v>136</v>
      </c>
      <c r="D6" s="89" t="s">
        <v>142</v>
      </c>
      <c r="E6" s="88" t="s">
        <v>200</v>
      </c>
      <c r="F6" s="89" t="s">
        <v>272</v>
      </c>
      <c r="G6" s="88" t="s">
        <v>258</v>
      </c>
      <c r="H6" s="89" t="s">
        <v>259</v>
      </c>
    </row>
    <row r="7" spans="1:8" x14ac:dyDescent="0.3">
      <c r="A7" s="88" t="s">
        <v>84</v>
      </c>
      <c r="B7" s="89" t="s">
        <v>96</v>
      </c>
      <c r="C7" s="88" t="s">
        <v>143</v>
      </c>
      <c r="D7" s="89" t="s">
        <v>147</v>
      </c>
      <c r="E7" s="88" t="s">
        <v>201</v>
      </c>
      <c r="F7" s="89" t="s">
        <v>202</v>
      </c>
      <c r="G7" s="88" t="s">
        <v>260</v>
      </c>
      <c r="H7" s="89" t="s">
        <v>261</v>
      </c>
    </row>
    <row r="8" spans="1:8" x14ac:dyDescent="0.3">
      <c r="A8" s="88" t="s">
        <v>85</v>
      </c>
      <c r="B8" s="89" t="s">
        <v>97</v>
      </c>
      <c r="C8" s="88" t="s">
        <v>144</v>
      </c>
      <c r="D8" s="89" t="s">
        <v>148</v>
      </c>
      <c r="E8" s="88" t="s">
        <v>203</v>
      </c>
      <c r="F8" s="89" t="s">
        <v>204</v>
      </c>
      <c r="G8" s="88" t="s">
        <v>262</v>
      </c>
      <c r="H8" s="89" t="s">
        <v>263</v>
      </c>
    </row>
    <row r="9" spans="1:8" x14ac:dyDescent="0.3">
      <c r="A9" s="88" t="s">
        <v>86</v>
      </c>
      <c r="B9" s="89" t="s">
        <v>98</v>
      </c>
      <c r="C9" s="88" t="s">
        <v>145</v>
      </c>
      <c r="D9" s="89" t="s">
        <v>149</v>
      </c>
      <c r="E9" s="88" t="s">
        <v>205</v>
      </c>
      <c r="F9" s="89" t="s">
        <v>206</v>
      </c>
      <c r="G9" s="88" t="s">
        <v>264</v>
      </c>
      <c r="H9" s="89" t="s">
        <v>265</v>
      </c>
    </row>
    <row r="10" spans="1:8" x14ac:dyDescent="0.3">
      <c r="A10" s="88" t="s">
        <v>87</v>
      </c>
      <c r="B10" s="89" t="s">
        <v>99</v>
      </c>
      <c r="C10" s="88" t="s">
        <v>146</v>
      </c>
      <c r="D10" s="89" t="s">
        <v>150</v>
      </c>
      <c r="E10" s="88" t="s">
        <v>207</v>
      </c>
      <c r="F10" s="89" t="s">
        <v>208</v>
      </c>
      <c r="G10" s="88" t="s">
        <v>266</v>
      </c>
      <c r="H10" s="89" t="s">
        <v>267</v>
      </c>
    </row>
    <row r="11" spans="1:8" x14ac:dyDescent="0.3">
      <c r="A11" s="88" t="s">
        <v>88</v>
      </c>
      <c r="B11" s="89" t="s">
        <v>100</v>
      </c>
      <c r="C11" s="88" t="s">
        <v>151</v>
      </c>
      <c r="D11" s="89" t="s">
        <v>152</v>
      </c>
      <c r="E11" s="88" t="s">
        <v>209</v>
      </c>
      <c r="F11" s="89" t="s">
        <v>210</v>
      </c>
      <c r="G11" s="88" t="s">
        <v>268</v>
      </c>
      <c r="H11" s="89" t="s">
        <v>269</v>
      </c>
    </row>
    <row r="12" spans="1:8" ht="15" thickBot="1" x14ac:dyDescent="0.35">
      <c r="A12" s="88" t="s">
        <v>89</v>
      </c>
      <c r="B12" s="89" t="s">
        <v>101</v>
      </c>
      <c r="C12" s="88" t="s">
        <v>153</v>
      </c>
      <c r="D12" s="89" t="s">
        <v>154</v>
      </c>
      <c r="E12" s="88" t="s">
        <v>211</v>
      </c>
      <c r="F12" s="89" t="s">
        <v>212</v>
      </c>
      <c r="G12" s="90" t="s">
        <v>270</v>
      </c>
      <c r="H12" s="91" t="s">
        <v>271</v>
      </c>
    </row>
    <row r="13" spans="1:8" x14ac:dyDescent="0.3">
      <c r="A13" s="88" t="s">
        <v>90</v>
      </c>
      <c r="B13" s="89" t="s">
        <v>102</v>
      </c>
      <c r="C13" s="88" t="s">
        <v>155</v>
      </c>
      <c r="D13" s="89" t="s">
        <v>156</v>
      </c>
      <c r="E13" s="88" t="s">
        <v>213</v>
      </c>
      <c r="F13" s="89" t="s">
        <v>214</v>
      </c>
    </row>
    <row r="14" spans="1:8" x14ac:dyDescent="0.3">
      <c r="A14" s="88" t="s">
        <v>103</v>
      </c>
      <c r="B14" s="89" t="s">
        <v>107</v>
      </c>
      <c r="C14" s="88" t="s">
        <v>157</v>
      </c>
      <c r="D14" s="89" t="s">
        <v>158</v>
      </c>
      <c r="E14" s="88" t="s">
        <v>215</v>
      </c>
      <c r="F14" s="89" t="s">
        <v>216</v>
      </c>
    </row>
    <row r="15" spans="1:8" x14ac:dyDescent="0.3">
      <c r="A15" s="88" t="s">
        <v>109</v>
      </c>
      <c r="B15" s="89" t="s">
        <v>108</v>
      </c>
      <c r="C15" s="88" t="s">
        <v>159</v>
      </c>
      <c r="D15" s="89" t="s">
        <v>167</v>
      </c>
      <c r="E15" s="88" t="s">
        <v>217</v>
      </c>
      <c r="F15" s="89" t="s">
        <v>218</v>
      </c>
    </row>
    <row r="16" spans="1:8" x14ac:dyDescent="0.3">
      <c r="A16" s="88" t="s">
        <v>110</v>
      </c>
      <c r="B16" s="89" t="s">
        <v>111</v>
      </c>
      <c r="C16" s="88" t="s">
        <v>160</v>
      </c>
      <c r="D16" s="89" t="s">
        <v>168</v>
      </c>
      <c r="E16" s="88" t="s">
        <v>219</v>
      </c>
      <c r="F16" s="89" t="s">
        <v>220</v>
      </c>
    </row>
    <row r="17" spans="1:6" x14ac:dyDescent="0.3">
      <c r="A17" s="88" t="s">
        <v>104</v>
      </c>
      <c r="B17" s="89" t="s">
        <v>279</v>
      </c>
      <c r="C17" s="88" t="s">
        <v>161</v>
      </c>
      <c r="D17" s="89" t="s">
        <v>169</v>
      </c>
      <c r="E17" s="88" t="s">
        <v>221</v>
      </c>
      <c r="F17" s="89" t="s">
        <v>222</v>
      </c>
    </row>
    <row r="18" spans="1:6" x14ac:dyDescent="0.3">
      <c r="A18" s="88" t="s">
        <v>105</v>
      </c>
      <c r="B18" s="89" t="s">
        <v>278</v>
      </c>
      <c r="C18" s="88" t="s">
        <v>162</v>
      </c>
      <c r="D18" s="89" t="s">
        <v>170</v>
      </c>
      <c r="E18" s="88" t="s">
        <v>223</v>
      </c>
      <c r="F18" s="89" t="s">
        <v>224</v>
      </c>
    </row>
    <row r="19" spans="1:6" x14ac:dyDescent="0.3">
      <c r="A19" s="88" t="s">
        <v>106</v>
      </c>
      <c r="B19" s="89" t="s">
        <v>112</v>
      </c>
      <c r="C19" s="88" t="s">
        <v>163</v>
      </c>
      <c r="D19" s="89" t="s">
        <v>171</v>
      </c>
      <c r="E19" s="88" t="s">
        <v>225</v>
      </c>
      <c r="F19" s="89" t="s">
        <v>224</v>
      </c>
    </row>
    <row r="20" spans="1:6" x14ac:dyDescent="0.3">
      <c r="A20" s="88" t="s">
        <v>113</v>
      </c>
      <c r="B20" s="89" t="s">
        <v>117</v>
      </c>
      <c r="C20" s="88" t="s">
        <v>164</v>
      </c>
      <c r="D20" s="89" t="s">
        <v>172</v>
      </c>
      <c r="E20" s="88" t="s">
        <v>226</v>
      </c>
      <c r="F20" s="89" t="s">
        <v>227</v>
      </c>
    </row>
    <row r="21" spans="1:6" x14ac:dyDescent="0.3">
      <c r="A21" s="88" t="s">
        <v>114</v>
      </c>
      <c r="B21" s="89" t="s">
        <v>118</v>
      </c>
      <c r="C21" s="88" t="s">
        <v>165</v>
      </c>
      <c r="D21" s="89" t="s">
        <v>173</v>
      </c>
      <c r="E21" s="88" t="s">
        <v>228</v>
      </c>
      <c r="F21" s="89" t="s">
        <v>229</v>
      </c>
    </row>
    <row r="22" spans="1:6" x14ac:dyDescent="0.3">
      <c r="A22" s="88" t="s">
        <v>115</v>
      </c>
      <c r="B22" s="89" t="s">
        <v>277</v>
      </c>
      <c r="C22" s="88" t="s">
        <v>166</v>
      </c>
      <c r="D22" s="89" t="s">
        <v>273</v>
      </c>
      <c r="E22" s="88" t="s">
        <v>230</v>
      </c>
      <c r="F22" s="89" t="s">
        <v>231</v>
      </c>
    </row>
    <row r="23" spans="1:6" x14ac:dyDescent="0.3">
      <c r="A23" s="88" t="s">
        <v>116</v>
      </c>
      <c r="B23" s="89" t="s">
        <v>276</v>
      </c>
      <c r="C23" s="88" t="s">
        <v>174</v>
      </c>
      <c r="D23" s="89" t="s">
        <v>177</v>
      </c>
      <c r="E23" s="88" t="s">
        <v>232</v>
      </c>
      <c r="F23" s="89" t="s">
        <v>233</v>
      </c>
    </row>
    <row r="24" spans="1:6" x14ac:dyDescent="0.3">
      <c r="A24" s="88" t="s">
        <v>119</v>
      </c>
      <c r="B24" s="89" t="s">
        <v>275</v>
      </c>
      <c r="C24" s="88" t="s">
        <v>175</v>
      </c>
      <c r="D24" s="89" t="s">
        <v>178</v>
      </c>
      <c r="E24" s="88" t="s">
        <v>234</v>
      </c>
      <c r="F24" s="89" t="s">
        <v>235</v>
      </c>
    </row>
    <row r="25" spans="1:6" x14ac:dyDescent="0.3">
      <c r="A25" s="88" t="s">
        <v>120</v>
      </c>
      <c r="B25" s="89" t="s">
        <v>126</v>
      </c>
      <c r="C25" s="88" t="s">
        <v>176</v>
      </c>
      <c r="D25" s="89" t="s">
        <v>179</v>
      </c>
      <c r="E25" s="88" t="s">
        <v>236</v>
      </c>
      <c r="F25" s="89" t="s">
        <v>237</v>
      </c>
    </row>
    <row r="26" spans="1:6" x14ac:dyDescent="0.3">
      <c r="A26" s="88" t="s">
        <v>121</v>
      </c>
      <c r="B26" s="89" t="s">
        <v>274</v>
      </c>
      <c r="C26" s="88" t="s">
        <v>180</v>
      </c>
      <c r="D26" s="89" t="s">
        <v>181</v>
      </c>
      <c r="E26" s="88" t="s">
        <v>238</v>
      </c>
      <c r="F26" s="89" t="s">
        <v>239</v>
      </c>
    </row>
    <row r="27" spans="1:6" x14ac:dyDescent="0.3">
      <c r="A27" s="88" t="s">
        <v>122</v>
      </c>
      <c r="B27" s="89" t="s">
        <v>127</v>
      </c>
      <c r="C27" s="88" t="s">
        <v>182</v>
      </c>
      <c r="D27" s="89" t="s">
        <v>188</v>
      </c>
      <c r="E27" s="88" t="s">
        <v>240</v>
      </c>
      <c r="F27" s="89" t="s">
        <v>241</v>
      </c>
    </row>
    <row r="28" spans="1:6" x14ac:dyDescent="0.3">
      <c r="A28" s="88" t="s">
        <v>123</v>
      </c>
      <c r="B28" s="89" t="s">
        <v>128</v>
      </c>
      <c r="C28" s="88" t="s">
        <v>183</v>
      </c>
      <c r="D28" s="89" t="s">
        <v>189</v>
      </c>
      <c r="E28" s="88" t="s">
        <v>242</v>
      </c>
      <c r="F28" s="89" t="s">
        <v>243</v>
      </c>
    </row>
    <row r="29" spans="1:6" x14ac:dyDescent="0.3">
      <c r="A29" s="88" t="s">
        <v>124</v>
      </c>
      <c r="B29" s="89" t="s">
        <v>129</v>
      </c>
      <c r="C29" s="88" t="s">
        <v>184</v>
      </c>
      <c r="D29" s="89" t="s">
        <v>190</v>
      </c>
      <c r="E29" s="88" t="s">
        <v>244</v>
      </c>
      <c r="F29" s="89" t="s">
        <v>245</v>
      </c>
    </row>
    <row r="30" spans="1:6" x14ac:dyDescent="0.3">
      <c r="A30" s="88" t="s">
        <v>125</v>
      </c>
      <c r="B30" s="89" t="s">
        <v>130</v>
      </c>
      <c r="C30" s="88" t="s">
        <v>185</v>
      </c>
      <c r="D30" s="89" t="s">
        <v>191</v>
      </c>
      <c r="E30" s="88" t="s">
        <v>246</v>
      </c>
      <c r="F30" s="89" t="s">
        <v>247</v>
      </c>
    </row>
    <row r="31" spans="1:6" ht="15" thickBot="1" x14ac:dyDescent="0.35">
      <c r="A31" s="90" t="s">
        <v>131</v>
      </c>
      <c r="B31" s="91" t="s">
        <v>137</v>
      </c>
      <c r="C31" s="90" t="s">
        <v>186</v>
      </c>
      <c r="D31" s="91" t="s">
        <v>192</v>
      </c>
      <c r="E31" s="90" t="s">
        <v>248</v>
      </c>
      <c r="F31" s="91" t="s">
        <v>249</v>
      </c>
    </row>
  </sheetData>
  <sheetProtection algorithmName="SHA-512" hashValue="+cWvEpGArtdJlNByRWQInS2m0A9xTY6N0KzCJwCPDRv8dwYAO5kd6/y9d2QsCcrsutEiRg4QSC4xv2Lb+cFOGg==" saltValue="XzLbsMplvS0eo4d/zPsB4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G60"/>
  <sheetViews>
    <sheetView topLeftCell="C31" workbookViewId="0">
      <selection activeCell="F33" sqref="F33"/>
    </sheetView>
  </sheetViews>
  <sheetFormatPr defaultRowHeight="14.4" x14ac:dyDescent="0.3"/>
  <cols>
    <col min="1" max="1" width="13.109375" style="81" hidden="1" customWidth="1"/>
    <col min="2" max="2" width="18.33203125" hidden="1" customWidth="1"/>
    <col min="3" max="4" width="14.88671875" bestFit="1" customWidth="1"/>
    <col min="5" max="5" width="14.5546875" bestFit="1" customWidth="1"/>
    <col min="6" max="6" width="12.33203125" bestFit="1" customWidth="1"/>
  </cols>
  <sheetData>
    <row r="1" spans="1:2" x14ac:dyDescent="0.3">
      <c r="A1" s="94" t="s">
        <v>72</v>
      </c>
      <c r="B1" t="s">
        <v>74</v>
      </c>
    </row>
    <row r="2" spans="1:2" x14ac:dyDescent="0.3">
      <c r="A2" s="95">
        <v>43661</v>
      </c>
      <c r="B2" s="80">
        <v>8.5</v>
      </c>
    </row>
    <row r="3" spans="1:2" x14ac:dyDescent="0.3">
      <c r="A3" s="95">
        <v>43662</v>
      </c>
      <c r="B3" s="80">
        <v>8.5</v>
      </c>
    </row>
    <row r="4" spans="1:2" x14ac:dyDescent="0.3">
      <c r="A4" s="95">
        <v>43663</v>
      </c>
      <c r="B4" s="80">
        <v>8.5</v>
      </c>
    </row>
    <row r="5" spans="1:2" x14ac:dyDescent="0.3">
      <c r="A5" s="95">
        <v>43664</v>
      </c>
      <c r="B5" s="80">
        <v>8.5</v>
      </c>
    </row>
    <row r="6" spans="1:2" x14ac:dyDescent="0.3">
      <c r="A6" s="95">
        <v>43665</v>
      </c>
      <c r="B6" s="80">
        <v>8.5</v>
      </c>
    </row>
    <row r="7" spans="1:2" x14ac:dyDescent="0.3">
      <c r="A7" s="95">
        <v>43668</v>
      </c>
      <c r="B7" s="80">
        <v>8.5</v>
      </c>
    </row>
    <row r="8" spans="1:2" x14ac:dyDescent="0.3">
      <c r="A8" s="95">
        <v>43669</v>
      </c>
      <c r="B8" s="80">
        <v>8.5</v>
      </c>
    </row>
    <row r="9" spans="1:2" x14ac:dyDescent="0.3">
      <c r="A9" s="95">
        <v>43670</v>
      </c>
      <c r="B9" s="80">
        <v>8.5</v>
      </c>
    </row>
    <row r="10" spans="1:2" x14ac:dyDescent="0.3">
      <c r="A10" s="95">
        <v>43671</v>
      </c>
      <c r="B10" s="80">
        <v>8.5</v>
      </c>
    </row>
    <row r="11" spans="1:2" x14ac:dyDescent="0.3">
      <c r="A11" s="95">
        <v>43672</v>
      </c>
      <c r="B11" s="80">
        <v>8.5</v>
      </c>
    </row>
    <row r="12" spans="1:2" x14ac:dyDescent="0.3">
      <c r="A12" s="95">
        <v>43675</v>
      </c>
      <c r="B12" s="80">
        <v>8.5</v>
      </c>
    </row>
    <row r="13" spans="1:2" x14ac:dyDescent="0.3">
      <c r="A13" s="95">
        <v>43676</v>
      </c>
      <c r="B13" s="80">
        <v>8.5</v>
      </c>
    </row>
    <row r="14" spans="1:2" x14ac:dyDescent="0.3">
      <c r="A14" s="95">
        <v>43677</v>
      </c>
      <c r="B14" s="80">
        <v>8.5</v>
      </c>
    </row>
    <row r="15" spans="1:2" x14ac:dyDescent="0.3">
      <c r="A15" s="95">
        <v>43678</v>
      </c>
      <c r="B15" s="80">
        <v>8.5</v>
      </c>
    </row>
    <row r="16" spans="1:2" x14ac:dyDescent="0.3">
      <c r="A16" s="95">
        <v>43679</v>
      </c>
      <c r="B16" s="80">
        <v>8.5</v>
      </c>
    </row>
    <row r="17" spans="1:7" x14ac:dyDescent="0.3">
      <c r="A17" s="95">
        <v>43682</v>
      </c>
      <c r="B17" s="80">
        <v>8.5</v>
      </c>
    </row>
    <row r="18" spans="1:7" x14ac:dyDescent="0.3">
      <c r="A18" s="95">
        <v>43683</v>
      </c>
      <c r="B18" s="80">
        <v>8.5</v>
      </c>
    </row>
    <row r="19" spans="1:7" x14ac:dyDescent="0.3">
      <c r="A19" s="95">
        <v>43684</v>
      </c>
      <c r="B19" s="80">
        <v>8.5</v>
      </c>
    </row>
    <row r="20" spans="1:7" x14ac:dyDescent="0.3">
      <c r="A20" s="95">
        <v>43685</v>
      </c>
      <c r="B20" s="80">
        <v>8.5</v>
      </c>
    </row>
    <row r="21" spans="1:7" x14ac:dyDescent="0.3">
      <c r="A21" s="95">
        <v>43690</v>
      </c>
      <c r="B21" s="80">
        <v>8.5</v>
      </c>
    </row>
    <row r="22" spans="1:7" x14ac:dyDescent="0.3">
      <c r="A22" s="95">
        <v>43691</v>
      </c>
      <c r="B22" s="80">
        <v>8.5</v>
      </c>
    </row>
    <row r="23" spans="1:7" x14ac:dyDescent="0.3">
      <c r="A23" s="92" t="s">
        <v>73</v>
      </c>
      <c r="B23" s="80">
        <v>178.5</v>
      </c>
    </row>
    <row r="24" spans="1:7" x14ac:dyDescent="0.3">
      <c r="A24"/>
    </row>
    <row r="25" spans="1:7" x14ac:dyDescent="0.3">
      <c r="A25"/>
    </row>
    <row r="26" spans="1:7" x14ac:dyDescent="0.3">
      <c r="A26"/>
    </row>
    <row r="27" spans="1:7" x14ac:dyDescent="0.3">
      <c r="A27"/>
      <c r="F27" t="s">
        <v>75</v>
      </c>
      <c r="G27">
        <f>Sheet4!C2</f>
        <v>0</v>
      </c>
    </row>
    <row r="28" spans="1:7" x14ac:dyDescent="0.3">
      <c r="A28"/>
      <c r="F28" t="s">
        <v>76</v>
      </c>
      <c r="G28">
        <f>Sheet4!C3-Sheet4!C2</f>
        <v>28</v>
      </c>
    </row>
    <row r="29" spans="1:7" x14ac:dyDescent="0.3">
      <c r="A29"/>
      <c r="G29" s="82">
        <f>G28/(G28+G27)</f>
        <v>1</v>
      </c>
    </row>
    <row r="30" spans="1:7" x14ac:dyDescent="0.3">
      <c r="A30"/>
    </row>
    <row r="31" spans="1:7" x14ac:dyDescent="0.3">
      <c r="A31"/>
    </row>
    <row r="32" spans="1:7" x14ac:dyDescent="0.3">
      <c r="A32"/>
    </row>
    <row r="33" spans="1:1" x14ac:dyDescent="0.3">
      <c r="A33"/>
    </row>
    <row r="34" spans="1:1" x14ac:dyDescent="0.3">
      <c r="A34"/>
    </row>
    <row r="35" spans="1:1" x14ac:dyDescent="0.3">
      <c r="A35"/>
    </row>
    <row r="36" spans="1:1" x14ac:dyDescent="0.3">
      <c r="A36"/>
    </row>
    <row r="37" spans="1:1" x14ac:dyDescent="0.3">
      <c r="A37"/>
    </row>
    <row r="38" spans="1:1" x14ac:dyDescent="0.3">
      <c r="A38"/>
    </row>
    <row r="39" spans="1:1" x14ac:dyDescent="0.3">
      <c r="A39"/>
    </row>
    <row r="40" spans="1:1" x14ac:dyDescent="0.3">
      <c r="A40"/>
    </row>
    <row r="41" spans="1:1" x14ac:dyDescent="0.3">
      <c r="A41"/>
    </row>
    <row r="42" spans="1:1" x14ac:dyDescent="0.3">
      <c r="A42"/>
    </row>
    <row r="43" spans="1:1" x14ac:dyDescent="0.3">
      <c r="A43"/>
    </row>
    <row r="44" spans="1:1" x14ac:dyDescent="0.3">
      <c r="A44"/>
    </row>
    <row r="45" spans="1:1" x14ac:dyDescent="0.3">
      <c r="A45"/>
    </row>
    <row r="46" spans="1:1" x14ac:dyDescent="0.3">
      <c r="A46"/>
    </row>
    <row r="47" spans="1:1" x14ac:dyDescent="0.3">
      <c r="A47"/>
    </row>
    <row r="48" spans="1:1" x14ac:dyDescent="0.3">
      <c r="A48"/>
    </row>
    <row r="49" spans="1:1" x14ac:dyDescent="0.3">
      <c r="A49"/>
    </row>
    <row r="50" spans="1:1" x14ac:dyDescent="0.3">
      <c r="A50"/>
    </row>
    <row r="51" spans="1:1" x14ac:dyDescent="0.3">
      <c r="A51"/>
    </row>
    <row r="52" spans="1:1" x14ac:dyDescent="0.3">
      <c r="A52"/>
    </row>
    <row r="53" spans="1:1" x14ac:dyDescent="0.3">
      <c r="A53"/>
    </row>
    <row r="54" spans="1:1" x14ac:dyDescent="0.3">
      <c r="A54"/>
    </row>
    <row r="55" spans="1:1" x14ac:dyDescent="0.3">
      <c r="A55"/>
    </row>
    <row r="56" spans="1:1" x14ac:dyDescent="0.3">
      <c r="A56"/>
    </row>
    <row r="57" spans="1:1" x14ac:dyDescent="0.3">
      <c r="A57"/>
    </row>
    <row r="58" spans="1:1" x14ac:dyDescent="0.3">
      <c r="A58"/>
    </row>
    <row r="59" spans="1:1" x14ac:dyDescent="0.3">
      <c r="A59"/>
    </row>
    <row r="60" spans="1:1" x14ac:dyDescent="0.3">
      <c r="A60"/>
    </row>
  </sheetData>
  <sheetProtection algorithmName="SHA-512" hashValue="rair32+MmpGtgardFJ0Mvvpa+ThzGUqxriH9gpjqIcfQD8ex7cT9MhtMNkPcFR3dr1hMW/1rbtoBhwITGRwLVw==" saltValue="SwyMpC1ZofBgBbZkUdMI2A==" spinCount="100000" sheet="1" objects="1" scenarios="1"/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Button 1">
              <controlPr defaultSize="0" print="0" autoFill="0" autoPict="0" macro="[0]!Refresh_Pvt">
                <anchor moveWithCells="1" sizeWithCells="1">
                  <from>
                    <xdr:col>2</xdr:col>
                    <xdr:colOff>190500</xdr:colOff>
                    <xdr:row>26</xdr:row>
                    <xdr:rowOff>60960</xdr:rowOff>
                  </from>
                  <to>
                    <xdr:col>3</xdr:col>
                    <xdr:colOff>952500</xdr:colOff>
                    <xdr:row>29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Sheet1</vt:lpstr>
      <vt:lpstr>Sheet2</vt:lpstr>
      <vt:lpstr>Sheet3</vt:lpstr>
      <vt:lpstr>Sheet4</vt:lpstr>
      <vt:lpstr>AA Type</vt:lpstr>
      <vt:lpstr>Productivity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 Choong Wai</dc:creator>
  <cp:lastModifiedBy>hong sheng</cp:lastModifiedBy>
  <cp:lastPrinted>2018-08-31T01:50:55Z</cp:lastPrinted>
  <dcterms:created xsi:type="dcterms:W3CDTF">2014-01-15T01:42:17Z</dcterms:created>
  <dcterms:modified xsi:type="dcterms:W3CDTF">2020-04-08T09:44:55Z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