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https://d.docs.live.net/a80019e2f9bcdcd8/ドキュメント/UiPath/データスクレイピングウイザード試験/"/>
    </mc:Choice>
  </mc:AlternateContent>
  <xr:revisionPtr revIDLastSave="174" documentId="13_ncr:101_{FC6C9712-6C42-467C-8CC9-8B500ADB9DDF}" xr6:coauthVersionLast="45" xr6:coauthVersionMax="45" xr10:uidLastSave="{43E4785C-AB27-4D21-A347-4069B80624A3}"/>
  <bookViews>
    <workbookView xWindow="-108" yWindow="-108" windowWidth="23256" windowHeight="12576" tabRatio="728" activeTab="1" xr2:uid="{00000000-000D-0000-FFFF-FFFF00000000}"/>
  </bookViews>
  <sheets>
    <sheet name="Renesys_IPv4 Retail" sheetId="38" r:id="rId1"/>
    <sheet name="Renesys_IPv4 wholesale" sheetId="37" r:id="rId2"/>
    <sheet name="URL" sheetId="40" r:id="rId3"/>
    <sheet name="From Sales" sheetId="36" r:id="rId4"/>
    <sheet name="From Telegiography Summary" sheetId="15" r:id="rId5"/>
    <sheet name="JP" sheetId="16" r:id="rId6"/>
    <sheet name="KR" sheetId="19" r:id="rId7"/>
    <sheet name="HK" sheetId="20" r:id="rId8"/>
    <sheet name="CN" sheetId="21" r:id="rId9"/>
    <sheet name="PH" sheetId="22" r:id="rId10"/>
    <sheet name="TW" sheetId="23" r:id="rId11"/>
    <sheet name="VN" sheetId="24" r:id="rId12"/>
    <sheet name="SG" sheetId="26" r:id="rId13"/>
    <sheet name="MY" sheetId="25" r:id="rId14"/>
    <sheet name="TH" sheetId="27" r:id="rId15"/>
    <sheet name="AU" sheetId="28" r:id="rId16"/>
    <sheet name="ID" sheetId="29" r:id="rId17"/>
    <sheet name="IN" sheetId="30" r:id="rId18"/>
    <sheet name="BG" sheetId="31" r:id="rId19"/>
    <sheet name="MM" sheetId="32" r:id="rId20"/>
    <sheet name="BR" sheetId="34" r:id="rId21"/>
    <sheet name="NZ" sheetId="35" r:id="rId2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0" i="35" l="1"/>
  <c r="H10" i="35"/>
  <c r="H20" i="34" l="1"/>
  <c r="H10" i="34"/>
  <c r="H20" i="32"/>
  <c r="W43" i="15" s="1"/>
  <c r="H10" i="32"/>
  <c r="W33" i="15" s="1"/>
  <c r="H20" i="31"/>
  <c r="W21" i="15" s="1"/>
  <c r="H10" i="31"/>
  <c r="W11" i="15" s="1"/>
  <c r="H20" i="30"/>
  <c r="Q43" i="15" s="1"/>
  <c r="H10" i="30"/>
  <c r="Q33" i="15" s="1"/>
  <c r="H20" i="29"/>
  <c r="N43" i="15" s="1"/>
  <c r="H10" i="29"/>
  <c r="N33" i="15" s="1"/>
  <c r="H20" i="28"/>
  <c r="K43" i="15" s="1"/>
  <c r="H10" i="28"/>
  <c r="K33" i="15" s="1"/>
  <c r="H20" i="27"/>
  <c r="H43" i="15" s="1"/>
  <c r="H10" i="27"/>
  <c r="H33" i="15" s="1"/>
  <c r="H20" i="25"/>
  <c r="E43" i="15" s="1"/>
  <c r="H10" i="25"/>
  <c r="E33" i="15" s="1"/>
  <c r="H20" i="26"/>
  <c r="B43" i="15" s="1"/>
  <c r="H10" i="26"/>
  <c r="B33" i="15" s="1"/>
  <c r="H10" i="24"/>
  <c r="T11" i="15" s="1"/>
  <c r="H20" i="24"/>
  <c r="T21" i="15" s="1"/>
  <c r="H10" i="23"/>
  <c r="Q11" i="15" s="1"/>
  <c r="H20" i="22"/>
  <c r="N21" i="15" s="1"/>
  <c r="H10" i="22"/>
  <c r="N11" i="15" s="1"/>
  <c r="H20" i="21"/>
  <c r="K21" i="15" s="1"/>
  <c r="H10" i="21"/>
  <c r="K11" i="15" s="1"/>
  <c r="H20" i="20"/>
  <c r="H21" i="15" s="1"/>
  <c r="H10" i="20"/>
  <c r="H11" i="15" s="1"/>
  <c r="H20" i="16"/>
  <c r="B21" i="15" s="1"/>
  <c r="H10" i="16"/>
  <c r="B11" i="15" s="1"/>
  <c r="H20" i="19"/>
  <c r="E21" i="15" s="1"/>
  <c r="H10" i="19"/>
  <c r="E11" i="15" s="1"/>
  <c r="X20" i="15"/>
  <c r="W20" i="15"/>
  <c r="V20" i="15"/>
  <c r="X19" i="15"/>
  <c r="W19" i="15"/>
  <c r="V19" i="15"/>
  <c r="X18" i="15"/>
  <c r="W18" i="15"/>
  <c r="V18" i="15"/>
  <c r="X17" i="15"/>
  <c r="W17" i="15"/>
  <c r="V17" i="15"/>
  <c r="X16" i="15"/>
  <c r="W16" i="15"/>
  <c r="V16" i="15"/>
  <c r="X15" i="15"/>
  <c r="W15" i="15"/>
  <c r="V15" i="15"/>
  <c r="X10" i="15"/>
  <c r="W10" i="15"/>
  <c r="V10" i="15"/>
  <c r="X9" i="15"/>
  <c r="W9" i="15"/>
  <c r="V9" i="15"/>
  <c r="X8" i="15"/>
  <c r="W8" i="15"/>
  <c r="V8" i="15"/>
  <c r="X7" i="15"/>
  <c r="W7" i="15"/>
  <c r="V7" i="15"/>
  <c r="X6" i="15"/>
  <c r="W6" i="15"/>
  <c r="V6" i="15"/>
  <c r="X5" i="15"/>
  <c r="W5" i="15"/>
  <c r="U42" i="15"/>
  <c r="T42" i="15"/>
  <c r="U41" i="15"/>
  <c r="T41" i="15"/>
  <c r="U40" i="15"/>
  <c r="T40" i="15"/>
  <c r="U39" i="15"/>
  <c r="T39" i="15"/>
  <c r="U38" i="15"/>
  <c r="T38" i="15"/>
  <c r="U37" i="15"/>
  <c r="T37" i="15"/>
  <c r="S42" i="15"/>
  <c r="S41" i="15"/>
  <c r="S40" i="15"/>
  <c r="S39" i="15"/>
  <c r="S38" i="15"/>
  <c r="S37" i="15"/>
  <c r="U20" i="15"/>
  <c r="T20" i="15"/>
  <c r="S20" i="15"/>
  <c r="U19" i="15"/>
  <c r="T19" i="15"/>
  <c r="S19" i="15"/>
  <c r="U18" i="15"/>
  <c r="T18" i="15"/>
  <c r="S18" i="15"/>
  <c r="U17" i="15"/>
  <c r="T17" i="15"/>
  <c r="S17" i="15"/>
  <c r="U16" i="15"/>
  <c r="T16" i="15"/>
  <c r="S16" i="15"/>
  <c r="U15" i="15"/>
  <c r="T15" i="15"/>
  <c r="S15" i="15"/>
  <c r="H20" i="23"/>
  <c r="Q21" i="15" s="1"/>
  <c r="X42" i="15"/>
  <c r="W42" i="15"/>
  <c r="V42" i="15"/>
  <c r="X41" i="15"/>
  <c r="W41" i="15"/>
  <c r="V41" i="15"/>
  <c r="X40" i="15"/>
  <c r="W40" i="15"/>
  <c r="V40" i="15"/>
  <c r="X39" i="15"/>
  <c r="W39" i="15"/>
  <c r="V39" i="15"/>
  <c r="X38" i="15"/>
  <c r="W38" i="15"/>
  <c r="V38" i="15"/>
  <c r="X37" i="15"/>
  <c r="W37" i="15"/>
  <c r="V37" i="15"/>
  <c r="X32" i="15"/>
  <c r="W32" i="15"/>
  <c r="V32" i="15"/>
  <c r="X31" i="15"/>
  <c r="W31" i="15"/>
  <c r="V31" i="15"/>
  <c r="X30" i="15"/>
  <c r="W30" i="15"/>
  <c r="V30" i="15"/>
  <c r="X29" i="15"/>
  <c r="W29" i="15"/>
  <c r="V29" i="15"/>
  <c r="X28" i="15"/>
  <c r="W28" i="15"/>
  <c r="V28" i="15"/>
  <c r="X27" i="15"/>
  <c r="W27" i="15"/>
  <c r="V27" i="15"/>
  <c r="V5" i="15"/>
  <c r="R42" i="15"/>
  <c r="Q42" i="15"/>
  <c r="P42" i="15"/>
  <c r="R41" i="15"/>
  <c r="Q41" i="15"/>
  <c r="P41" i="15"/>
  <c r="R40" i="15"/>
  <c r="Q40" i="15"/>
  <c r="P40" i="15"/>
  <c r="R39" i="15"/>
  <c r="Q39" i="15"/>
  <c r="P39" i="15"/>
  <c r="R38" i="15"/>
  <c r="Q38" i="15"/>
  <c r="P38" i="15"/>
  <c r="R37" i="15"/>
  <c r="Q37" i="15"/>
  <c r="P37" i="15"/>
  <c r="R32" i="15"/>
  <c r="Q32" i="15"/>
  <c r="P32" i="15"/>
  <c r="R31" i="15"/>
  <c r="Q31" i="15"/>
  <c r="P31" i="15"/>
  <c r="R30" i="15"/>
  <c r="Q30" i="15"/>
  <c r="P30" i="15"/>
  <c r="R29" i="15"/>
  <c r="Q29" i="15"/>
  <c r="P29" i="15"/>
  <c r="R28" i="15"/>
  <c r="Q28" i="15"/>
  <c r="P28" i="15"/>
  <c r="R27" i="15"/>
  <c r="Q27" i="15"/>
  <c r="P27" i="15"/>
  <c r="O42" i="15"/>
  <c r="N42" i="15"/>
  <c r="M42" i="15"/>
  <c r="O41" i="15"/>
  <c r="N41" i="15"/>
  <c r="M41" i="15"/>
  <c r="O40" i="15"/>
  <c r="N40" i="15"/>
  <c r="M40" i="15"/>
  <c r="O39" i="15"/>
  <c r="N39" i="15"/>
  <c r="M39" i="15"/>
  <c r="O38" i="15"/>
  <c r="N38" i="15"/>
  <c r="M38" i="15"/>
  <c r="O37" i="15"/>
  <c r="N37" i="15"/>
  <c r="M37" i="15"/>
  <c r="O32" i="15"/>
  <c r="N32" i="15"/>
  <c r="M32" i="15"/>
  <c r="O31" i="15"/>
  <c r="N31" i="15"/>
  <c r="M31" i="15"/>
  <c r="O30" i="15"/>
  <c r="N30" i="15"/>
  <c r="M30" i="15"/>
  <c r="O29" i="15"/>
  <c r="N29" i="15"/>
  <c r="M29" i="15"/>
  <c r="O28" i="15"/>
  <c r="N28" i="15"/>
  <c r="M28" i="15"/>
  <c r="O27" i="15"/>
  <c r="N27" i="15"/>
  <c r="M27" i="15"/>
  <c r="L42" i="15"/>
  <c r="K42" i="15"/>
  <c r="J42" i="15"/>
  <c r="L41" i="15"/>
  <c r="K41" i="15"/>
  <c r="J41" i="15"/>
  <c r="L40" i="15"/>
  <c r="K40" i="15"/>
  <c r="J40" i="15"/>
  <c r="L39" i="15"/>
  <c r="K39" i="15"/>
  <c r="J39" i="15"/>
  <c r="L38" i="15"/>
  <c r="K38" i="15"/>
  <c r="J38" i="15"/>
  <c r="L37" i="15"/>
  <c r="K37" i="15"/>
  <c r="J37" i="15"/>
  <c r="L32" i="15"/>
  <c r="K32" i="15"/>
  <c r="J32" i="15"/>
  <c r="L31" i="15"/>
  <c r="K31" i="15"/>
  <c r="J31" i="15"/>
  <c r="L30" i="15"/>
  <c r="K30" i="15"/>
  <c r="J30" i="15"/>
  <c r="L29" i="15"/>
  <c r="K29" i="15"/>
  <c r="J29" i="15"/>
  <c r="L28" i="15"/>
  <c r="K28" i="15"/>
  <c r="J28" i="15"/>
  <c r="L27" i="15"/>
  <c r="K27" i="15"/>
  <c r="J27" i="15"/>
  <c r="I42" i="15"/>
  <c r="H42" i="15"/>
  <c r="G42" i="15"/>
  <c r="I41" i="15"/>
  <c r="H41" i="15"/>
  <c r="G41" i="15"/>
  <c r="I40" i="15"/>
  <c r="H40" i="15"/>
  <c r="G40" i="15"/>
  <c r="I39" i="15"/>
  <c r="H39" i="15"/>
  <c r="G39" i="15"/>
  <c r="I38" i="15"/>
  <c r="H38" i="15"/>
  <c r="G38" i="15"/>
  <c r="I37" i="15"/>
  <c r="H37" i="15"/>
  <c r="G37" i="15"/>
  <c r="I32" i="15"/>
  <c r="H32" i="15"/>
  <c r="G32" i="15"/>
  <c r="I31" i="15"/>
  <c r="H31" i="15"/>
  <c r="G31" i="15"/>
  <c r="I30" i="15"/>
  <c r="H30" i="15"/>
  <c r="G30" i="15"/>
  <c r="I29" i="15"/>
  <c r="H29" i="15"/>
  <c r="G29" i="15"/>
  <c r="I28" i="15"/>
  <c r="H28" i="15"/>
  <c r="G28" i="15"/>
  <c r="I27" i="15"/>
  <c r="H27" i="15"/>
  <c r="G27" i="15"/>
  <c r="F42" i="15"/>
  <c r="E42" i="15"/>
  <c r="D42" i="15"/>
  <c r="F41" i="15"/>
  <c r="E41" i="15"/>
  <c r="D41" i="15"/>
  <c r="F40" i="15"/>
  <c r="E40" i="15"/>
  <c r="D40" i="15"/>
  <c r="F39" i="15"/>
  <c r="E39" i="15"/>
  <c r="D39" i="15"/>
  <c r="F38" i="15"/>
  <c r="E38" i="15"/>
  <c r="D38" i="15"/>
  <c r="F37" i="15"/>
  <c r="E37" i="15"/>
  <c r="D37" i="15"/>
  <c r="F32" i="15"/>
  <c r="E32" i="15"/>
  <c r="D32" i="15"/>
  <c r="F31" i="15"/>
  <c r="E31" i="15"/>
  <c r="D31" i="15"/>
  <c r="F30" i="15"/>
  <c r="E30" i="15"/>
  <c r="D30" i="15"/>
  <c r="F29" i="15"/>
  <c r="E29" i="15"/>
  <c r="D29" i="15"/>
  <c r="F28" i="15"/>
  <c r="E28" i="15"/>
  <c r="D28" i="15"/>
  <c r="F27" i="15"/>
  <c r="E27" i="15"/>
  <c r="D27" i="15"/>
  <c r="C42" i="15"/>
  <c r="B42" i="15"/>
  <c r="A42" i="15"/>
  <c r="C41" i="15"/>
  <c r="B41" i="15"/>
  <c r="A41" i="15"/>
  <c r="C40" i="15"/>
  <c r="B40" i="15"/>
  <c r="A40" i="15"/>
  <c r="C39" i="15"/>
  <c r="B39" i="15"/>
  <c r="A39" i="15"/>
  <c r="C38" i="15"/>
  <c r="B38" i="15"/>
  <c r="A38" i="15"/>
  <c r="C37" i="15"/>
  <c r="B37" i="15"/>
  <c r="A37" i="15"/>
  <c r="C32" i="15"/>
  <c r="B32" i="15"/>
  <c r="A32" i="15"/>
  <c r="C31" i="15"/>
  <c r="B31" i="15"/>
  <c r="A31" i="15"/>
  <c r="C30" i="15"/>
  <c r="B30" i="15"/>
  <c r="A30" i="15"/>
  <c r="C29" i="15"/>
  <c r="B29" i="15"/>
  <c r="A29" i="15"/>
  <c r="C28" i="15"/>
  <c r="B28" i="15"/>
  <c r="A28" i="15"/>
  <c r="C27" i="15"/>
  <c r="B27" i="15"/>
  <c r="A27" i="15"/>
  <c r="U32" i="15"/>
  <c r="T32" i="15"/>
  <c r="S32" i="15"/>
  <c r="U31" i="15"/>
  <c r="T31" i="15"/>
  <c r="S31" i="15"/>
  <c r="U30" i="15"/>
  <c r="T30" i="15"/>
  <c r="S30" i="15"/>
  <c r="U29" i="15"/>
  <c r="T29" i="15"/>
  <c r="S29" i="15"/>
  <c r="U28" i="15"/>
  <c r="T28" i="15"/>
  <c r="S28" i="15"/>
  <c r="S27" i="15"/>
  <c r="U10" i="15"/>
  <c r="T10" i="15"/>
  <c r="S10" i="15"/>
  <c r="U9" i="15"/>
  <c r="T9" i="15"/>
  <c r="S9" i="15"/>
  <c r="U8" i="15"/>
  <c r="T8" i="15"/>
  <c r="S8" i="15"/>
  <c r="U7" i="15"/>
  <c r="T7" i="15"/>
  <c r="S7" i="15"/>
  <c r="U6" i="15"/>
  <c r="T6" i="15"/>
  <c r="S6" i="15"/>
  <c r="U5" i="15"/>
  <c r="T5" i="15"/>
  <c r="S5" i="15"/>
  <c r="R20" i="15"/>
  <c r="Q20" i="15"/>
  <c r="P20" i="15"/>
  <c r="R19" i="15"/>
  <c r="Q19" i="15"/>
  <c r="P19" i="15"/>
  <c r="R18" i="15"/>
  <c r="Q18" i="15"/>
  <c r="P18" i="15"/>
  <c r="R17" i="15"/>
  <c r="Q17" i="15"/>
  <c r="P17" i="15"/>
  <c r="R16" i="15"/>
  <c r="Q16" i="15"/>
  <c r="P16" i="15"/>
  <c r="R15" i="15"/>
  <c r="Q15" i="15"/>
  <c r="P15" i="15"/>
  <c r="R10" i="15"/>
  <c r="Q10" i="15"/>
  <c r="P10" i="15"/>
  <c r="R9" i="15"/>
  <c r="Q9" i="15"/>
  <c r="P9" i="15"/>
  <c r="R8" i="15"/>
  <c r="Q8" i="15"/>
  <c r="P8" i="15"/>
  <c r="R7" i="15"/>
  <c r="Q7" i="15"/>
  <c r="P7" i="15"/>
  <c r="R6" i="15"/>
  <c r="Q6" i="15"/>
  <c r="P6" i="15"/>
  <c r="R5" i="15"/>
  <c r="Q5" i="15"/>
  <c r="P5" i="15"/>
  <c r="O20" i="15"/>
  <c r="N20" i="15"/>
  <c r="M20" i="15"/>
  <c r="O19" i="15"/>
  <c r="N19" i="15"/>
  <c r="M19" i="15"/>
  <c r="O18" i="15"/>
  <c r="N18" i="15"/>
  <c r="M18" i="15"/>
  <c r="O17" i="15"/>
  <c r="N17" i="15"/>
  <c r="M17" i="15"/>
  <c r="O16" i="15"/>
  <c r="N16" i="15"/>
  <c r="M16" i="15"/>
  <c r="O15" i="15"/>
  <c r="N15" i="15"/>
  <c r="M15" i="15"/>
  <c r="O10" i="15"/>
  <c r="N10" i="15"/>
  <c r="M10" i="15"/>
  <c r="O9" i="15"/>
  <c r="N9" i="15"/>
  <c r="M9" i="15"/>
  <c r="O8" i="15"/>
  <c r="N8" i="15"/>
  <c r="M8" i="15"/>
  <c r="O7" i="15"/>
  <c r="N7" i="15"/>
  <c r="M7" i="15"/>
  <c r="O6" i="15"/>
  <c r="N6" i="15"/>
  <c r="M6" i="15"/>
  <c r="O5" i="15"/>
  <c r="N5" i="15"/>
  <c r="M5" i="15"/>
  <c r="L20" i="15"/>
  <c r="K20" i="15"/>
  <c r="J20" i="15"/>
  <c r="L19" i="15"/>
  <c r="K19" i="15"/>
  <c r="J19" i="15"/>
  <c r="L18" i="15"/>
  <c r="K18" i="15"/>
  <c r="J18" i="15"/>
  <c r="L17" i="15"/>
  <c r="K17" i="15"/>
  <c r="J17" i="15"/>
  <c r="L16" i="15"/>
  <c r="K16" i="15"/>
  <c r="J16" i="15"/>
  <c r="L15" i="15"/>
  <c r="K15" i="15"/>
  <c r="J15" i="15"/>
  <c r="L10" i="15"/>
  <c r="K10" i="15"/>
  <c r="J10" i="15"/>
  <c r="L9" i="15"/>
  <c r="K9" i="15"/>
  <c r="J9" i="15"/>
  <c r="L8" i="15"/>
  <c r="K8" i="15"/>
  <c r="J8" i="15"/>
  <c r="L7" i="15"/>
  <c r="K7" i="15"/>
  <c r="J7" i="15"/>
  <c r="L6" i="15"/>
  <c r="K6" i="15"/>
  <c r="J6" i="15"/>
  <c r="L5" i="15"/>
  <c r="K5" i="15"/>
  <c r="J5" i="15"/>
  <c r="I20" i="15"/>
  <c r="H20" i="15"/>
  <c r="G20" i="15"/>
  <c r="I19" i="15"/>
  <c r="H19" i="15"/>
  <c r="G19" i="15"/>
  <c r="I18" i="15"/>
  <c r="H18" i="15"/>
  <c r="G18" i="15"/>
  <c r="I17" i="15"/>
  <c r="H17" i="15"/>
  <c r="G17" i="15"/>
  <c r="I16" i="15"/>
  <c r="H16" i="15"/>
  <c r="G16" i="15"/>
  <c r="I15" i="15"/>
  <c r="H15" i="15"/>
  <c r="G15" i="15"/>
  <c r="I10" i="15"/>
  <c r="H10" i="15"/>
  <c r="G10" i="15"/>
  <c r="I9" i="15"/>
  <c r="H9" i="15"/>
  <c r="G9" i="15"/>
  <c r="I8" i="15"/>
  <c r="H8" i="15"/>
  <c r="G8" i="15"/>
  <c r="I7" i="15"/>
  <c r="H7" i="15"/>
  <c r="G7" i="15"/>
  <c r="I6" i="15"/>
  <c r="H6" i="15"/>
  <c r="G6" i="15"/>
  <c r="I5" i="15"/>
  <c r="H5" i="15"/>
  <c r="G5" i="15"/>
  <c r="F20" i="15"/>
  <c r="E20" i="15"/>
  <c r="D20" i="15"/>
  <c r="F19" i="15"/>
  <c r="E19" i="15"/>
  <c r="D19" i="15"/>
  <c r="F18" i="15"/>
  <c r="E18" i="15"/>
  <c r="D18" i="15"/>
  <c r="F17" i="15"/>
  <c r="E17" i="15"/>
  <c r="D17" i="15"/>
  <c r="F16" i="15"/>
  <c r="E16" i="15"/>
  <c r="D16" i="15"/>
  <c r="F15" i="15"/>
  <c r="E15" i="15"/>
  <c r="D15" i="15"/>
  <c r="D6" i="15"/>
  <c r="E6" i="15"/>
  <c r="F6" i="15"/>
  <c r="D7" i="15"/>
  <c r="E7" i="15"/>
  <c r="F7" i="15"/>
  <c r="D8" i="15"/>
  <c r="E8" i="15"/>
  <c r="F8" i="15"/>
  <c r="D9" i="15"/>
  <c r="E9" i="15"/>
  <c r="F9" i="15"/>
  <c r="D10" i="15"/>
  <c r="E10" i="15"/>
  <c r="F10" i="15"/>
  <c r="E5" i="15"/>
  <c r="F5" i="15"/>
  <c r="D5" i="15"/>
  <c r="A20" i="15"/>
  <c r="B20" i="15"/>
  <c r="C20" i="15"/>
  <c r="A10" i="15"/>
  <c r="B10" i="15"/>
  <c r="C10" i="15"/>
  <c r="C9" i="15"/>
  <c r="C8" i="15"/>
  <c r="C7" i="15"/>
  <c r="C6" i="15"/>
  <c r="C5" i="15"/>
  <c r="B9" i="15"/>
  <c r="B8" i="15"/>
  <c r="B7" i="15"/>
  <c r="B6" i="15"/>
  <c r="B5" i="15"/>
  <c r="A9" i="15"/>
  <c r="A8" i="15"/>
  <c r="A7" i="15"/>
  <c r="A6" i="15"/>
  <c r="A5" i="15"/>
  <c r="C15" i="15"/>
  <c r="C19" i="15"/>
  <c r="C18" i="15"/>
  <c r="C17" i="15"/>
  <c r="C16" i="15"/>
  <c r="B15" i="15"/>
  <c r="B16" i="15"/>
  <c r="B17" i="15"/>
  <c r="B19" i="15"/>
  <c r="A19" i="15"/>
  <c r="A15" i="15"/>
  <c r="A16" i="15"/>
  <c r="A17" i="15"/>
  <c r="B18" i="15"/>
  <c r="A18" i="15"/>
  <c r="S24" i="15"/>
  <c r="S25" i="15"/>
  <c r="S26" i="15"/>
  <c r="T26" i="15"/>
  <c r="U26" i="15"/>
  <c r="T27" i="15"/>
  <c r="U27" i="15"/>
  <c r="S33" i="15"/>
  <c r="S35" i="15"/>
  <c r="S36" i="15"/>
  <c r="T36" i="15"/>
  <c r="U36" i="15"/>
  <c r="S43" i="15"/>
  <c r="T43" i="15"/>
  <c r="T33" i="15"/>
  <c r="V24" i="15"/>
  <c r="V25" i="15"/>
  <c r="V26" i="15"/>
  <c r="W26" i="15"/>
  <c r="X26" i="15"/>
  <c r="V33" i="15"/>
  <c r="V35" i="15"/>
  <c r="V36" i="15"/>
  <c r="W36" i="15"/>
  <c r="X36" i="15"/>
  <c r="V43" i="15"/>
  <c r="V2" i="15"/>
  <c r="V3" i="15"/>
  <c r="V4" i="15"/>
  <c r="W4" i="15"/>
  <c r="X4" i="15"/>
  <c r="V11" i="15"/>
  <c r="V13" i="15"/>
  <c r="V14" i="15"/>
  <c r="W14" i="15"/>
  <c r="X14" i="15"/>
  <c r="V21" i="15"/>
  <c r="P24" i="15"/>
  <c r="P25" i="15"/>
  <c r="P26" i="15"/>
  <c r="Q26" i="15"/>
  <c r="R26" i="15"/>
  <c r="P33" i="15"/>
  <c r="P35" i="15"/>
  <c r="P36" i="15"/>
  <c r="Q36" i="15"/>
  <c r="R36" i="15"/>
  <c r="P43" i="15"/>
  <c r="M24" i="15"/>
  <c r="M25" i="15"/>
  <c r="M26" i="15"/>
  <c r="N26" i="15"/>
  <c r="O26" i="15"/>
  <c r="M33" i="15"/>
  <c r="M35" i="15"/>
  <c r="M36" i="15"/>
  <c r="N36" i="15"/>
  <c r="O36" i="15"/>
  <c r="M43" i="15"/>
  <c r="J24" i="15"/>
  <c r="J25" i="15"/>
  <c r="J26" i="15"/>
  <c r="K26" i="15"/>
  <c r="L26" i="15"/>
  <c r="J33" i="15"/>
  <c r="J35" i="15"/>
  <c r="J36" i="15"/>
  <c r="K36" i="15"/>
  <c r="L36" i="15"/>
  <c r="J43" i="15"/>
  <c r="G24" i="15"/>
  <c r="G25" i="15"/>
  <c r="G26" i="15"/>
  <c r="H26" i="15"/>
  <c r="I26" i="15"/>
  <c r="G33" i="15"/>
  <c r="G35" i="15"/>
  <c r="G36" i="15"/>
  <c r="H36" i="15"/>
  <c r="I36" i="15"/>
  <c r="G43" i="15"/>
  <c r="D24" i="15"/>
  <c r="D25" i="15"/>
  <c r="D26" i="15"/>
  <c r="E26" i="15"/>
  <c r="F26" i="15"/>
  <c r="D33" i="15"/>
  <c r="D35" i="15"/>
  <c r="D36" i="15"/>
  <c r="E36" i="15"/>
  <c r="F36" i="15"/>
  <c r="D43" i="15"/>
  <c r="A24" i="15"/>
  <c r="A25" i="15"/>
  <c r="A26" i="15"/>
  <c r="B26" i="15"/>
  <c r="C26" i="15"/>
  <c r="A33" i="15"/>
  <c r="A35" i="15"/>
  <c r="A36" i="15"/>
  <c r="B36" i="15"/>
  <c r="C36" i="15"/>
  <c r="A43" i="15"/>
  <c r="S2" i="15"/>
  <c r="S3" i="15"/>
  <c r="S4" i="15"/>
  <c r="T4" i="15"/>
  <c r="U4" i="15"/>
  <c r="S11" i="15"/>
  <c r="S13" i="15"/>
  <c r="S14" i="15"/>
  <c r="T14" i="15"/>
  <c r="U14" i="15"/>
  <c r="S21" i="15"/>
  <c r="P2" i="15"/>
  <c r="P3" i="15"/>
  <c r="P4" i="15"/>
  <c r="Q4" i="15"/>
  <c r="R4" i="15"/>
  <c r="P11" i="15"/>
  <c r="P13" i="15"/>
  <c r="P14" i="15"/>
  <c r="Q14" i="15"/>
  <c r="R14" i="15"/>
  <c r="P21" i="15"/>
  <c r="M2" i="15"/>
  <c r="M3" i="15"/>
  <c r="M4" i="15"/>
  <c r="N4" i="15"/>
  <c r="O4" i="15"/>
  <c r="M11" i="15"/>
  <c r="M13" i="15"/>
  <c r="M14" i="15"/>
  <c r="N14" i="15"/>
  <c r="O14" i="15"/>
  <c r="M21" i="15"/>
  <c r="J2" i="15"/>
  <c r="J3" i="15"/>
  <c r="J4" i="15"/>
  <c r="K4" i="15"/>
  <c r="L4" i="15"/>
  <c r="J11" i="15"/>
  <c r="J13" i="15"/>
  <c r="J14" i="15"/>
  <c r="K14" i="15"/>
  <c r="L14" i="15"/>
  <c r="J21" i="15"/>
  <c r="G2" i="15"/>
  <c r="G3" i="15"/>
  <c r="G4" i="15"/>
  <c r="H4" i="15"/>
  <c r="I4" i="15"/>
  <c r="G11" i="15"/>
  <c r="G13" i="15"/>
  <c r="G14" i="15"/>
  <c r="H14" i="15"/>
  <c r="I14" i="15"/>
  <c r="G21" i="15"/>
  <c r="D2" i="15"/>
  <c r="D3" i="15"/>
  <c r="D4" i="15"/>
  <c r="E4" i="15"/>
  <c r="F4" i="15"/>
  <c r="D11" i="15"/>
  <c r="D13" i="15"/>
  <c r="D14" i="15"/>
  <c r="E14" i="15"/>
  <c r="F14" i="15"/>
  <c r="D21" i="15"/>
  <c r="A2" i="15"/>
  <c r="A3" i="15"/>
  <c r="A4" i="15"/>
  <c r="B4" i="15"/>
  <c r="C4" i="15"/>
  <c r="A11" i="15"/>
  <c r="A13" i="15"/>
  <c r="A14" i="15"/>
  <c r="B14" i="15"/>
  <c r="C14" i="15"/>
  <c r="A21" i="15"/>
</calcChain>
</file>

<file path=xl/sharedStrings.xml><?xml version="1.0" encoding="utf-8"?>
<sst xmlns="http://schemas.openxmlformats.org/spreadsheetml/2006/main" count="2208" uniqueCount="546">
  <si>
    <t xml:space="preserve"> as of March 30th,2020</t>
  </si>
  <si>
    <t>Japan</t>
  </si>
  <si>
    <t>Korea</t>
  </si>
  <si>
    <t>Hong Kong</t>
  </si>
  <si>
    <t>China</t>
  </si>
  <si>
    <t>Philippines</t>
  </si>
  <si>
    <t>Taiwan</t>
  </si>
  <si>
    <t>Vietnam</t>
  </si>
  <si>
    <t>Bangladesh</t>
  </si>
  <si>
    <t>IPv4 Customer Base: Retail</t>
  </si>
  <si>
    <t>Ranking</t>
  </si>
  <si>
    <t>Name</t>
  </si>
  <si>
    <t>ASN</t>
  </si>
  <si>
    <t>Peer/Customer/NotConected</t>
  </si>
  <si>
    <t>Singapore</t>
  </si>
  <si>
    <t>Malaysia</t>
  </si>
  <si>
    <t>Thailand</t>
  </si>
  <si>
    <t>Australia</t>
  </si>
  <si>
    <t>Indonesia</t>
  </si>
  <si>
    <t>India</t>
  </si>
  <si>
    <t>Brunei</t>
  </si>
  <si>
    <t>Myanmar</t>
  </si>
  <si>
    <t>IPv4 Customer Base: Wholesale</t>
  </si>
  <si>
    <t xml:space="preserve">NTT </t>
  </si>
  <si>
    <t>N/A</t>
  </si>
  <si>
    <t xml:space="preserve">Tata Communications </t>
  </si>
  <si>
    <t>Peer</t>
  </si>
  <si>
    <t xml:space="preserve">China Mobile </t>
  </si>
  <si>
    <t>NotConected</t>
  </si>
  <si>
    <t xml:space="preserve">Telia Carrier </t>
  </si>
  <si>
    <t xml:space="preserve">PCCW Global </t>
  </si>
  <si>
    <t>Customer</t>
  </si>
  <si>
    <t xml:space="preserve">LG Uplus (LG DACOM) </t>
  </si>
  <si>
    <t xml:space="preserve">IIJNET </t>
  </si>
  <si>
    <t xml:space="preserve">Chunghwa Telecom </t>
  </si>
  <si>
    <t xml:space="preserve">Telstra Global </t>
  </si>
  <si>
    <t xml:space="preserve">Verizon Business </t>
  </si>
  <si>
    <t xml:space="preserve">Hurricane Electric </t>
  </si>
  <si>
    <t xml:space="preserve">KDDI </t>
  </si>
  <si>
    <t xml:space="preserve">Level 3 </t>
  </si>
  <si>
    <t xml:space="preserve">TWGate </t>
  </si>
  <si>
    <t xml:space="preserve">GTT </t>
  </si>
  <si>
    <t xml:space="preserve">SingTel </t>
  </si>
  <si>
    <t xml:space="preserve">SK Broadband (Hanaro) </t>
  </si>
  <si>
    <t xml:space="preserve">Telecom Italia Sparkle </t>
  </si>
  <si>
    <t xml:space="preserve">Digital United </t>
  </si>
  <si>
    <t xml:space="preserve">Softbank BB Corporation. </t>
  </si>
  <si>
    <t xml:space="preserve">KORnet Powered BY Korea Telecom </t>
  </si>
  <si>
    <t xml:space="preserve">Vodafone </t>
  </si>
  <si>
    <t xml:space="preserve">Eastern Broadband Telecom Co.,Ltd </t>
  </si>
  <si>
    <t xml:space="preserve">Hutchison </t>
  </si>
  <si>
    <t xml:space="preserve">Wharf T&amp;T </t>
  </si>
  <si>
    <t xml:space="preserve">Taiwan Fixed Network </t>
  </si>
  <si>
    <t xml:space="preserve">VECTANT </t>
  </si>
  <si>
    <t xml:space="preserve">Tbroad Suwon Broadcasting Corporation </t>
  </si>
  <si>
    <t xml:space="preserve">Chief Telecom </t>
  </si>
  <si>
    <t xml:space="preserve">AboveNet Taiwan </t>
  </si>
  <si>
    <t xml:space="preserve">Sejong Telecom Co.,Ltd. in Korea </t>
  </si>
  <si>
    <t xml:space="preserve">City Telecom (H.K.) </t>
  </si>
  <si>
    <t xml:space="preserve">Technology Networks </t>
  </si>
  <si>
    <t xml:space="preserve">LG HelloVision Corp. </t>
  </si>
  <si>
    <t xml:space="preserve">DREAMLINE </t>
  </si>
  <si>
    <t xml:space="preserve">TM Net </t>
  </si>
  <si>
    <t xml:space="preserve">National Institute of Informatics </t>
  </si>
  <si>
    <t xml:space="preserve">HCN Dongjak </t>
  </si>
  <si>
    <t xml:space="preserve">HK Broadband Network </t>
  </si>
  <si>
    <t xml:space="preserve">Hoshin Multimedia Center </t>
  </si>
  <si>
    <t xml:space="preserve">PCCW IMS Limited </t>
  </si>
  <si>
    <t xml:space="preserve">TOKAI </t>
  </si>
  <si>
    <t xml:space="preserve">KISTI </t>
  </si>
  <si>
    <t xml:space="preserve">TRUE INTERNET </t>
  </si>
  <si>
    <t xml:space="preserve">PT Telekomunikasi Indonesia </t>
  </si>
  <si>
    <t xml:space="preserve">Akamai International B.V. </t>
  </si>
  <si>
    <t xml:space="preserve">Comm. Authority of Thailand </t>
  </si>
  <si>
    <t xml:space="preserve">VOCUS PTY LTD </t>
  </si>
  <si>
    <t xml:space="preserve">L​inknet-Exchange </t>
  </si>
  <si>
    <t xml:space="preserve">JasTel Network Co.,Ltd. </t>
  </si>
  <si>
    <t xml:space="preserve">Global Transit Communications - Malaysia </t>
  </si>
  <si>
    <t xml:space="preserve">Telstra </t>
  </si>
  <si>
    <t xml:space="preserve">Multimedia Development Corporation </t>
  </si>
  <si>
    <t xml:space="preserve">TPG Internet </t>
  </si>
  <si>
    <t xml:space="preserve">AWN-IIG transit provider </t>
  </si>
  <si>
    <t xml:space="preserve">CS LOXINFO </t>
  </si>
  <si>
    <t xml:space="preserve">ADVANCED WIRELESS NETWORK COMPANY LIMITED </t>
  </si>
  <si>
    <t xml:space="preserve">M1 CONNECT PTE. LTD. </t>
  </si>
  <si>
    <t xml:space="preserve">TIME DOTCOM BERHAD </t>
  </si>
  <si>
    <t xml:space="preserve">Australian Academic and Reasearch Network (AARNet) </t>
  </si>
  <si>
    <t xml:space="preserve">INTER​NETPRIMUS-AS-AP </t>
  </si>
  <si>
    <t xml:space="preserve">AT&amp;T </t>
  </si>
  <si>
    <t xml:space="preserve">VADS Managed Business Internet Service Provider </t>
  </si>
  <si>
    <t xml:space="preserve">Hewlett-Packard Company </t>
  </si>
  <si>
    <t xml:space="preserve">StarHub </t>
  </si>
  <si>
    <t xml:space="preserve">AAPT </t>
  </si>
  <si>
    <t xml:space="preserve">Singapore Telecommunications Ltd </t>
  </si>
  <si>
    <t xml:space="preserve">Internode </t>
  </si>
  <si>
    <t>Broadband</t>
  </si>
  <si>
    <t>Ranking</t>
    <phoneticPr fontId="2"/>
  </si>
  <si>
    <t>ANS</t>
    <phoneticPr fontId="2"/>
  </si>
  <si>
    <t>Peer/Customer/NotConected</t>
    <phoneticPr fontId="2"/>
  </si>
  <si>
    <t>UQ</t>
  </si>
  <si>
    <t>KT</t>
  </si>
  <si>
    <t>PCCW</t>
  </si>
  <si>
    <t>CM</t>
  </si>
  <si>
    <t>PLDT</t>
  </si>
  <si>
    <t>CHT</t>
  </si>
  <si>
    <t>VNPT</t>
  </si>
  <si>
    <t>Banglalion</t>
  </si>
  <si>
    <t>No</t>
  </si>
  <si>
    <t>NTT</t>
  </si>
  <si>
    <t>SK</t>
  </si>
  <si>
    <t>HKBB</t>
  </si>
  <si>
    <t>CT</t>
  </si>
  <si>
    <t>Globe</t>
  </si>
  <si>
    <t>Taiwan Mobile</t>
  </si>
  <si>
    <t>Viettel</t>
  </si>
  <si>
    <t>BTCL</t>
  </si>
  <si>
    <t>Softbank</t>
  </si>
  <si>
    <t>LG U+</t>
  </si>
  <si>
    <t>HGC</t>
  </si>
  <si>
    <t>CU</t>
  </si>
  <si>
    <t>Sky cable</t>
  </si>
  <si>
    <t>Taiwan BB</t>
  </si>
  <si>
    <t>FPT</t>
  </si>
  <si>
    <t>Ollo</t>
  </si>
  <si>
    <t>KDDI</t>
  </si>
  <si>
    <t>i-cable</t>
  </si>
  <si>
    <t>Dr Peng</t>
  </si>
  <si>
    <t>Eastern</t>
  </si>
  <si>
    <t>FET</t>
  </si>
  <si>
    <t>STC</t>
  </si>
  <si>
    <t>Augere</t>
  </si>
  <si>
    <t>NTT DOCOMO</t>
  </si>
  <si>
    <t/>
  </si>
  <si>
    <t>Kbro</t>
  </si>
  <si>
    <t>CMC</t>
  </si>
  <si>
    <t>Wireless</t>
  </si>
  <si>
    <t>China Mobile</t>
  </si>
  <si>
    <t>Grameenphone</t>
  </si>
  <si>
    <t>Hutchison</t>
  </si>
  <si>
    <t>China Unicom</t>
  </si>
  <si>
    <t>Mobifone</t>
  </si>
  <si>
    <t>Robi Axiata</t>
  </si>
  <si>
    <t>CM HK</t>
  </si>
  <si>
    <t>China Telecom</t>
  </si>
  <si>
    <t>Banglalink</t>
  </si>
  <si>
    <t>SmarTone</t>
  </si>
  <si>
    <t>APT</t>
  </si>
  <si>
    <t>Vietnamobile</t>
  </si>
  <si>
    <t>Teletalk</t>
  </si>
  <si>
    <t>Taiwan Star</t>
  </si>
  <si>
    <t>Gtel</t>
  </si>
  <si>
    <t>Singtel</t>
  </si>
  <si>
    <t>TM</t>
  </si>
  <si>
    <t>True</t>
  </si>
  <si>
    <t>Telstra</t>
  </si>
  <si>
    <t>Telkom Indonesia</t>
  </si>
  <si>
    <t>BSNL</t>
  </si>
  <si>
    <t>Telecom Brunei</t>
  </si>
  <si>
    <t>MPT</t>
  </si>
  <si>
    <t>StarHub</t>
  </si>
  <si>
    <t>Maxis</t>
  </si>
  <si>
    <t>Triple T</t>
  </si>
  <si>
    <t>Singtel Optus</t>
  </si>
  <si>
    <t>Internux</t>
  </si>
  <si>
    <t>Bharti</t>
  </si>
  <si>
    <t>YPT</t>
  </si>
  <si>
    <t>M1</t>
  </si>
  <si>
    <t>webe</t>
  </si>
  <si>
    <t>TOT</t>
  </si>
  <si>
    <t>TPG</t>
  </si>
  <si>
    <t>First Media</t>
  </si>
  <si>
    <t>Atria</t>
  </si>
  <si>
    <t>MyRepublic</t>
  </si>
  <si>
    <t>YTL</t>
  </si>
  <si>
    <t>AIS</t>
  </si>
  <si>
    <t>iiNet</t>
  </si>
  <si>
    <t>Hathway</t>
  </si>
  <si>
    <t>CAT</t>
  </si>
  <si>
    <t>Vocus</t>
  </si>
  <si>
    <t>Biznet Networks</t>
  </si>
  <si>
    <t>Mahanagar</t>
  </si>
  <si>
    <t>DiGi</t>
  </si>
  <si>
    <t>Telcomsel</t>
  </si>
  <si>
    <t>Vodafone</t>
  </si>
  <si>
    <t>DST</t>
  </si>
  <si>
    <t>Celcom Axiata</t>
  </si>
  <si>
    <t>Indosat</t>
  </si>
  <si>
    <t>Progresif</t>
  </si>
  <si>
    <t>Telonor</t>
  </si>
  <si>
    <t>DTAC Telenor</t>
  </si>
  <si>
    <t>VHA</t>
  </si>
  <si>
    <t>XL Axiata</t>
  </si>
  <si>
    <t>Reliance Jio</t>
  </si>
  <si>
    <t>Ooredoo</t>
  </si>
  <si>
    <t>U Mobile</t>
  </si>
  <si>
    <t>H3</t>
  </si>
  <si>
    <t>Mytel</t>
  </si>
  <si>
    <t>PT Smartfren</t>
  </si>
  <si>
    <t>Tata</t>
  </si>
  <si>
    <t>Other Players</t>
  </si>
  <si>
    <t>Others</t>
  </si>
  <si>
    <t>No Connection</t>
  </si>
  <si>
    <t>Japan</t>
    <phoneticPr fontId="2"/>
  </si>
  <si>
    <t>Broadband</t>
    <phoneticPr fontId="2"/>
  </si>
  <si>
    <t>Name</t>
    <phoneticPr fontId="2"/>
  </si>
  <si>
    <t>Share</t>
    <phoneticPr fontId="2"/>
  </si>
  <si>
    <t>Connection</t>
    <phoneticPr fontId="2"/>
  </si>
  <si>
    <t>AS</t>
    <phoneticPr fontId="2"/>
  </si>
  <si>
    <t>UQ</t>
    <phoneticPr fontId="2"/>
  </si>
  <si>
    <t>Using KDDI AS?</t>
    <phoneticPr fontId="2"/>
  </si>
  <si>
    <t>NTT</t>
    <phoneticPr fontId="2"/>
  </si>
  <si>
    <t>Softbank</t>
    <phoneticPr fontId="2"/>
  </si>
  <si>
    <t>KDDI</t>
    <phoneticPr fontId="2"/>
  </si>
  <si>
    <t>NTT DOCOMO</t>
    <phoneticPr fontId="2"/>
  </si>
  <si>
    <t>Others</t>
    <phoneticPr fontId="2"/>
  </si>
  <si>
    <t>Partially</t>
    <phoneticPr fontId="2"/>
  </si>
  <si>
    <t>GIN Coverage</t>
    <phoneticPr fontId="2"/>
  </si>
  <si>
    <t>Wireless</t>
    <phoneticPr fontId="2"/>
  </si>
  <si>
    <t>Connection</t>
  </si>
  <si>
    <t>Customer</t>
    <phoneticPr fontId="2"/>
  </si>
  <si>
    <t>Peer</t>
    <phoneticPr fontId="2"/>
  </si>
  <si>
    <t>No</t>
    <phoneticPr fontId="2"/>
  </si>
  <si>
    <t>Korea</t>
    <phoneticPr fontId="2"/>
  </si>
  <si>
    <t>KT</t>
    <phoneticPr fontId="2"/>
  </si>
  <si>
    <t>SK</t>
    <phoneticPr fontId="2"/>
  </si>
  <si>
    <t>LG U+</t>
    <phoneticPr fontId="2"/>
  </si>
  <si>
    <t>Partially</t>
  </si>
  <si>
    <t>Hong Kong</t>
    <phoneticPr fontId="2"/>
  </si>
  <si>
    <t>PCCW</t>
    <phoneticPr fontId="2"/>
  </si>
  <si>
    <t>HKBB</t>
    <phoneticPr fontId="2"/>
  </si>
  <si>
    <t>HGC</t>
    <phoneticPr fontId="2"/>
  </si>
  <si>
    <t>i-cable</t>
    <phoneticPr fontId="2"/>
  </si>
  <si>
    <t>Hutchison</t>
    <phoneticPr fontId="2"/>
  </si>
  <si>
    <t>thru 9908</t>
    <phoneticPr fontId="2"/>
  </si>
  <si>
    <t>CM HK</t>
    <phoneticPr fontId="2"/>
  </si>
  <si>
    <t>thru 58453</t>
    <phoneticPr fontId="2"/>
  </si>
  <si>
    <t>SmarTone</t>
    <phoneticPr fontId="2"/>
  </si>
  <si>
    <t>China</t>
    <phoneticPr fontId="2"/>
  </si>
  <si>
    <t>CM</t>
    <phoneticPr fontId="2"/>
  </si>
  <si>
    <t>CT</t>
    <phoneticPr fontId="2"/>
  </si>
  <si>
    <t>CU</t>
    <phoneticPr fontId="2"/>
  </si>
  <si>
    <t>Dr Peng</t>
    <phoneticPr fontId="2"/>
  </si>
  <si>
    <t>China Mobile</t>
    <phoneticPr fontId="2"/>
  </si>
  <si>
    <t>China Unicom</t>
    <phoneticPr fontId="2"/>
  </si>
  <si>
    <t>China Telecom</t>
    <phoneticPr fontId="2"/>
  </si>
  <si>
    <t>Philippines</t>
    <phoneticPr fontId="2"/>
  </si>
  <si>
    <t>PLDT</t>
    <phoneticPr fontId="2"/>
  </si>
  <si>
    <t>Globe</t>
    <phoneticPr fontId="2"/>
  </si>
  <si>
    <t>Sky cable</t>
    <phoneticPr fontId="2"/>
  </si>
  <si>
    <t>Eastern</t>
    <phoneticPr fontId="2"/>
  </si>
  <si>
    <t>Taiwan</t>
    <phoneticPr fontId="2"/>
  </si>
  <si>
    <t>CHT</t>
    <phoneticPr fontId="2"/>
  </si>
  <si>
    <t>9505(TIG), 3462 (HiNet)</t>
  </si>
  <si>
    <t>Taiwan Mobile</t>
    <phoneticPr fontId="2"/>
  </si>
  <si>
    <t>Taiwan BB</t>
    <phoneticPr fontId="2"/>
  </si>
  <si>
    <t>Only using FET(4780)</t>
    <phoneticPr fontId="2"/>
  </si>
  <si>
    <t>FET</t>
    <phoneticPr fontId="2"/>
  </si>
  <si>
    <t>Kbro</t>
    <phoneticPr fontId="2"/>
  </si>
  <si>
    <t>APT</t>
    <phoneticPr fontId="2"/>
  </si>
  <si>
    <t>Taiwan Star</t>
    <phoneticPr fontId="2"/>
  </si>
  <si>
    <t>Vietnam</t>
    <phoneticPr fontId="2"/>
  </si>
  <si>
    <t>VNPT</t>
    <phoneticPr fontId="2"/>
  </si>
  <si>
    <t>Viettel</t>
    <phoneticPr fontId="2"/>
  </si>
  <si>
    <t>FPT</t>
    <phoneticPr fontId="2"/>
  </si>
  <si>
    <t>STC</t>
    <phoneticPr fontId="2"/>
  </si>
  <si>
    <t>CMC</t>
    <phoneticPr fontId="2"/>
  </si>
  <si>
    <t>Mobifone</t>
    <phoneticPr fontId="2"/>
  </si>
  <si>
    <t>Vietnamobile</t>
    <phoneticPr fontId="2"/>
  </si>
  <si>
    <t>Gtel</t>
    <phoneticPr fontId="2"/>
  </si>
  <si>
    <t>45546 or 131127</t>
    <phoneticPr fontId="2"/>
  </si>
  <si>
    <t>Singapore</t>
    <phoneticPr fontId="2"/>
  </si>
  <si>
    <t>Singtel</t>
    <phoneticPr fontId="2"/>
  </si>
  <si>
    <t>StarHub</t>
    <phoneticPr fontId="2"/>
  </si>
  <si>
    <t>M1</t>
    <phoneticPr fontId="2"/>
  </si>
  <si>
    <t>MyRepublic</t>
    <phoneticPr fontId="2"/>
  </si>
  <si>
    <t>Malaysia</t>
    <phoneticPr fontId="2"/>
  </si>
  <si>
    <t>TM</t>
    <phoneticPr fontId="2"/>
  </si>
  <si>
    <t>Maxis</t>
    <phoneticPr fontId="2"/>
  </si>
  <si>
    <t>webe</t>
    <phoneticPr fontId="2"/>
  </si>
  <si>
    <t>YTL</t>
    <phoneticPr fontId="2"/>
  </si>
  <si>
    <t>DiGi</t>
    <phoneticPr fontId="2"/>
  </si>
  <si>
    <t>Celcom Axiata</t>
    <phoneticPr fontId="2"/>
  </si>
  <si>
    <t>U Mobile</t>
    <phoneticPr fontId="2"/>
  </si>
  <si>
    <t>TIME</t>
    <phoneticPr fontId="2"/>
  </si>
  <si>
    <t>Thailand</t>
    <phoneticPr fontId="2"/>
  </si>
  <si>
    <t>True</t>
    <phoneticPr fontId="2"/>
  </si>
  <si>
    <t>Triple T</t>
    <phoneticPr fontId="2"/>
  </si>
  <si>
    <t>TOT</t>
    <phoneticPr fontId="2"/>
  </si>
  <si>
    <t>AIS</t>
    <phoneticPr fontId="2"/>
  </si>
  <si>
    <t>CAT</t>
    <phoneticPr fontId="2"/>
  </si>
  <si>
    <t>DTAC Telenor</t>
    <phoneticPr fontId="2"/>
  </si>
  <si>
    <t>Australia</t>
    <phoneticPr fontId="2"/>
  </si>
  <si>
    <t>Telstra</t>
    <phoneticPr fontId="2"/>
  </si>
  <si>
    <t>Singtel Optus</t>
    <phoneticPr fontId="2"/>
  </si>
  <si>
    <t>TPG</t>
    <phoneticPr fontId="2"/>
  </si>
  <si>
    <t>iiNet</t>
    <phoneticPr fontId="2"/>
  </si>
  <si>
    <t>4802?4739?</t>
  </si>
  <si>
    <t>Vocus</t>
    <phoneticPr fontId="2"/>
  </si>
  <si>
    <t>VHA</t>
    <phoneticPr fontId="2"/>
  </si>
  <si>
    <t>Indonesia</t>
    <phoneticPr fontId="2"/>
  </si>
  <si>
    <t>Telkom Indonesia</t>
    <phoneticPr fontId="2"/>
  </si>
  <si>
    <t>Internux</t>
    <phoneticPr fontId="2"/>
  </si>
  <si>
    <t>First Media</t>
    <phoneticPr fontId="2"/>
  </si>
  <si>
    <t>thru Internux</t>
    <phoneticPr fontId="2"/>
  </si>
  <si>
    <t>?</t>
    <phoneticPr fontId="2"/>
  </si>
  <si>
    <t>Biznet Networks</t>
    <phoneticPr fontId="2"/>
  </si>
  <si>
    <t>Telcomsel</t>
    <phoneticPr fontId="2"/>
  </si>
  <si>
    <t>Indosat</t>
    <phoneticPr fontId="2"/>
  </si>
  <si>
    <t>XL Axiata</t>
    <phoneticPr fontId="2"/>
  </si>
  <si>
    <t>H3</t>
    <phoneticPr fontId="2"/>
  </si>
  <si>
    <t>PT Smartfren</t>
    <phoneticPr fontId="2"/>
  </si>
  <si>
    <t>thru Moratel</t>
    <phoneticPr fontId="2"/>
  </si>
  <si>
    <t>Other Players</t>
    <phoneticPr fontId="2"/>
  </si>
  <si>
    <t>India</t>
    <phoneticPr fontId="2"/>
  </si>
  <si>
    <t>BSNL</t>
    <phoneticPr fontId="2"/>
  </si>
  <si>
    <t>Bharti</t>
    <phoneticPr fontId="2"/>
  </si>
  <si>
    <t>Atria</t>
    <phoneticPr fontId="2"/>
  </si>
  <si>
    <t>Hathway</t>
    <phoneticPr fontId="2"/>
  </si>
  <si>
    <t>Mahanagar</t>
    <phoneticPr fontId="2"/>
  </si>
  <si>
    <t>Vodafone</t>
    <phoneticPr fontId="2"/>
  </si>
  <si>
    <t>Reliance Jio</t>
    <phoneticPr fontId="2"/>
  </si>
  <si>
    <t>Tata</t>
    <phoneticPr fontId="2"/>
  </si>
  <si>
    <t>Bangladesh</t>
    <phoneticPr fontId="2"/>
  </si>
  <si>
    <t>Banglalion</t>
    <phoneticPr fontId="2"/>
  </si>
  <si>
    <t>BTCL</t>
    <phoneticPr fontId="2"/>
  </si>
  <si>
    <t>Ollo</t>
    <phoneticPr fontId="2"/>
  </si>
  <si>
    <t>Augere</t>
    <phoneticPr fontId="2"/>
  </si>
  <si>
    <t>Grameenphone</t>
    <phoneticPr fontId="2"/>
  </si>
  <si>
    <t>Robi Axiata</t>
    <phoneticPr fontId="2"/>
  </si>
  <si>
    <t>Banglalink</t>
    <phoneticPr fontId="2"/>
  </si>
  <si>
    <t>Teletalk</t>
    <phoneticPr fontId="2"/>
  </si>
  <si>
    <t>Myanmar</t>
    <phoneticPr fontId="2"/>
  </si>
  <si>
    <t>MPT</t>
    <phoneticPr fontId="2"/>
  </si>
  <si>
    <t>YPT</t>
    <phoneticPr fontId="2"/>
  </si>
  <si>
    <t>Telonor</t>
    <phoneticPr fontId="2"/>
  </si>
  <si>
    <t>Ooredoo</t>
    <phoneticPr fontId="2"/>
  </si>
  <si>
    <t>Mytel</t>
    <phoneticPr fontId="2"/>
  </si>
  <si>
    <t>Brunei</t>
    <phoneticPr fontId="2"/>
  </si>
  <si>
    <t>Telecom Brunei</t>
    <phoneticPr fontId="2"/>
  </si>
  <si>
    <t>since 8 Dec 2016</t>
    <phoneticPr fontId="2"/>
  </si>
  <si>
    <t>DST</t>
    <phoneticPr fontId="2"/>
  </si>
  <si>
    <t>Simpur?</t>
    <phoneticPr fontId="2"/>
  </si>
  <si>
    <t>since 31 Aug 2010</t>
    <phoneticPr fontId="2"/>
  </si>
  <si>
    <t>Progresif</t>
    <phoneticPr fontId="2"/>
  </si>
  <si>
    <t>since ?</t>
    <phoneticPr fontId="2"/>
  </si>
  <si>
    <t>New Zealand</t>
    <phoneticPr fontId="2"/>
  </si>
  <si>
    <t>Spark</t>
    <phoneticPr fontId="2"/>
  </si>
  <si>
    <t>Trustpower</t>
    <phoneticPr fontId="2"/>
  </si>
  <si>
    <t>Two</t>
    <phoneticPr fontId="2"/>
  </si>
  <si>
    <t>Other players</t>
    <phoneticPr fontId="2"/>
  </si>
  <si>
    <t>Sparrk</t>
    <phoneticPr fontId="2"/>
  </si>
  <si>
    <t xml:space="preserve">NTT DoCoMo mopera </t>
  </si>
  <si>
    <t xml:space="preserve">FreeBit Co. </t>
  </si>
  <si>
    <t xml:space="preserve">So-net Entertainment </t>
  </si>
  <si>
    <t xml:space="preserve">UCOM Corp. </t>
  </si>
  <si>
    <t xml:space="preserve">NTT PC Communications </t>
  </si>
  <si>
    <t xml:space="preserve">NEC BIGLOBE </t>
  </si>
  <si>
    <t xml:space="preserve">Softbank Telecom </t>
  </si>
  <si>
    <t xml:space="preserve">​INFOWEB_FUJITSU </t>
  </si>
  <si>
    <t xml:space="preserve">JAPAN CABLENET </t>
  </si>
  <si>
    <t xml:space="preserve">K-Opticom Corporation </t>
  </si>
  <si>
    <t xml:space="preserve">Akamai Technologies, Inc. </t>
  </si>
  <si>
    <t xml:space="preserve">Amazon </t>
  </si>
  <si>
    <t xml:space="preserve">Starhub Internet Pte Ltd </t>
  </si>
  <si>
    <t xml:space="preserve">MobileOne - Singapore </t>
  </si>
  <si>
    <t xml:space="preserve">StarHub Ltd </t>
  </si>
  <si>
    <t xml:space="preserve">Alibaba (China) Technology </t>
  </si>
  <si>
    <t xml:space="preserve">Digital Ocean, Inc. </t>
  </si>
  <si>
    <t xml:space="preserve">Shenzhen Tencent Computer Systems Company Limited </t>
  </si>
  <si>
    <t xml:space="preserve">Maxis Broadband Sdn Bhd </t>
  </si>
  <si>
    <t xml:space="preserve">DiGi Telecommunications Sdn. Bhd. </t>
  </si>
  <si>
    <t xml:space="preserve">YTL COMMUNICATIONS SDN BHD </t>
  </si>
  <si>
    <t xml:space="preserve">Universiti Teknologi Malaysia </t>
  </si>
  <si>
    <t xml:space="preserve">Celcom ISP </t>
  </si>
  <si>
    <t xml:space="preserve">Redtone-CNX Broadband Sdn Bhd </t>
  </si>
  <si>
    <t xml:space="preserve">TM Net Sdn Bhd </t>
  </si>
  <si>
    <t xml:space="preserve">Extreme Broadband - Total Broadband Experience </t>
  </si>
  <si>
    <t xml:space="preserve">NTT MSC Sdn Bhd </t>
  </si>
  <si>
    <t xml:space="preserve">MyKRIS Asia Sdn Bhd </t>
  </si>
  <si>
    <t xml:space="preserve">TOT Public Company Limited </t>
  </si>
  <si>
    <t xml:space="preserve">True Internet Co.,Ltd. </t>
  </si>
  <si>
    <t xml:space="preserve">TripleT </t>
  </si>
  <si>
    <t xml:space="preserve">Internet Thailand Company </t>
  </si>
  <si>
    <t xml:space="preserve">CAT Telecom Public Company Limited </t>
  </si>
  <si>
    <t xml:space="preserve">KSC Commercial Internet Co. </t>
  </si>
  <si>
    <t xml:space="preserve">DTAC </t>
  </si>
  <si>
    <t xml:space="preserve">UNINET </t>
  </si>
  <si>
    <t xml:space="preserve">Total Access Communication PLC. </t>
  </si>
  <si>
    <t xml:space="preserve">Advance Wireless Network </t>
  </si>
  <si>
    <t xml:space="preserve">Symphony Communication Plc. </t>
  </si>
  <si>
    <t xml:space="preserve">BB-Broadband Co., Ltd. Transit </t>
  </si>
  <si>
    <t xml:space="preserve">Jasmine Internet </t>
  </si>
  <si>
    <t xml:space="preserve">Microplex </t>
  </si>
  <si>
    <t xml:space="preserve">Vodafone Australia Pty Ltd </t>
  </si>
  <si>
    <t xml:space="preserve">ISEEK </t>
  </si>
  <si>
    <t xml:space="preserve">M2 Telecommunications Group Ltd </t>
  </si>
  <si>
    <t xml:space="preserve">Exetel </t>
  </si>
  <si>
    <t xml:space="preserve">Foxtel Management Pty Ltd </t>
  </si>
  <si>
    <t xml:space="preserve">iiNet </t>
  </si>
  <si>
    <t xml:space="preserve">PT Media Akses Global Indo, Internet Provider Jakarta </t>
  </si>
  <si>
    <t xml:space="preserve">PT. Andalas Media Informatika </t>
  </si>
  <si>
    <t xml:space="preserve">PT. Dutakom Wibawa Putra </t>
  </si>
  <si>
    <t xml:space="preserve">PT. Mandiri Citra Makmur </t>
  </si>
  <si>
    <t xml:space="preserve">ELGANET-ASN PT. Elga Yasa Media Internet Service </t>
  </si>
  <si>
    <t xml:space="preserve">PT Biznet Gio Nusantara </t>
  </si>
  <si>
    <t xml:space="preserve">PT. Trimitra Usaha Sejahtera </t>
  </si>
  <si>
    <t xml:space="preserve">INTERLINK TECHNOLOGY, PT </t>
  </si>
  <si>
    <t xml:space="preserve">Netsoft, PT </t>
  </si>
  <si>
    <t xml:space="preserve">Tele Globe Global, PT </t>
  </si>
  <si>
    <t xml:space="preserve">WEBSATMEDIA PTE LTD, Satellite Over IP, Singapore </t>
  </si>
  <si>
    <t xml:space="preserve">Media Antar Nusa PT. </t>
  </si>
  <si>
    <t xml:space="preserve">Bina Nusantara University </t>
  </si>
  <si>
    <t xml:space="preserve">Thamrin Net </t>
  </si>
  <si>
    <t xml:space="preserve">PT. Pasifik Satelit Nusantara </t>
  </si>
  <si>
    <t xml:space="preserve">PT Cakra Lintas Nusantara </t>
  </si>
  <si>
    <t xml:space="preserve">PT. PARSAORAN GLOBAL DATATRANS </t>
  </si>
  <si>
    <t xml:space="preserve">PT. Core Mediatech (D-NET) </t>
  </si>
  <si>
    <t xml:space="preserve">Cognizant Technology Solutions India Pvt Ltd, </t>
  </si>
  <si>
    <t xml:space="preserve">In2cable.com (India) Ltd. </t>
  </si>
  <si>
    <t xml:space="preserve">HUGHES ESCORTS COMMUNICATIONS LIMITED </t>
  </si>
  <si>
    <t xml:space="preserve">Five network Broadband Solution Pvt Ltd </t>
  </si>
  <si>
    <t xml:space="preserve">HOME SYSTEMS PVT.LTD </t>
  </si>
  <si>
    <t xml:space="preserve">Mahataa Information India Private Limited </t>
  </si>
  <si>
    <t xml:space="preserve">Andhra Pradesh State FiberNet Limited </t>
  </si>
  <si>
    <t xml:space="preserve">Bharti Telesonic </t>
  </si>
  <si>
    <t xml:space="preserve">Web Werks India Pvt. Ltd. </t>
  </si>
  <si>
    <t xml:space="preserve">BROADBAND WIRELESSS INTERNET SERVICE PROVIDER </t>
  </si>
  <si>
    <t xml:space="preserve">Unisys Corporation </t>
  </si>
  <si>
    <t xml:space="preserve">VOL Broadband </t>
  </si>
  <si>
    <t xml:space="preserve">Digivision Entertainment Private Limited </t>
  </si>
  <si>
    <t xml:space="preserve">Reliance Industries Limited </t>
  </si>
  <si>
    <t xml:space="preserve">jdm broadband services pvt ltd </t>
  </si>
  <si>
    <t xml:space="preserve">HCL Technologies Ltd </t>
  </si>
  <si>
    <t xml:space="preserve">LeapSwitch Networks Pvt Ltd </t>
  </si>
  <si>
    <t xml:space="preserve">LG POWERCOMM </t>
  </si>
  <si>
    <t xml:space="preserve">C&amp;M Communication Co. </t>
  </si>
  <si>
    <t xml:space="preserve">SK Telecom </t>
  </si>
  <si>
    <t xml:space="preserve">Qrix </t>
  </si>
  <si>
    <t xml:space="preserve">Onse Telecommnucation Co.,Ltd. </t>
  </si>
  <si>
    <t xml:space="preserve">SK Global </t>
  </si>
  <si>
    <t xml:space="preserve">KINX </t>
  </si>
  <si>
    <t xml:space="preserve">LGTELECOM </t>
  </si>
  <si>
    <t xml:space="preserve">hanvit ginam broadcasting comm. </t>
  </si>
  <si>
    <t xml:space="preserve">PCCW </t>
  </si>
  <si>
    <t xml:space="preserve">HK Cable TV </t>
  </si>
  <si>
    <t xml:space="preserve">SmarTone Mobile Communications Ltd </t>
  </si>
  <si>
    <t xml:space="preserve">New World Telephone Ltd. </t>
  </si>
  <si>
    <t xml:space="preserve">CITIC Telecom </t>
  </si>
  <si>
    <t xml:space="preserve">BGP Consultancy Pte Ltd </t>
  </si>
  <si>
    <t xml:space="preserve">POWER LINE (HK) CO., LIMITED </t>
  </si>
  <si>
    <t xml:space="preserve">CITIC Networks Management </t>
  </si>
  <si>
    <t xml:space="preserve">HeFei </t>
  </si>
  <si>
    <t xml:space="preserve">CERNET New Technology Co., Ltd </t>
  </si>
  <si>
    <t xml:space="preserve">Beijing Zhongguancun Info Tech </t>
  </si>
  <si>
    <t xml:space="preserve">NINGBO, ZHEJIANG Province, P.R.China. </t>
  </si>
  <si>
    <t xml:space="preserve">Qingdao Cable TV Network Center </t>
  </si>
  <si>
    <t xml:space="preserve">Fuzhou </t>
  </si>
  <si>
    <t xml:space="preserve">CERNET2 IX at Huazhong University of Science and Technology </t>
  </si>
  <si>
    <t xml:space="preserve">CHINANET Guangdong province network </t>
  </si>
  <si>
    <t xml:space="preserve">CHINANET Hubei province network </t>
  </si>
  <si>
    <t xml:space="preserve">CHINANET Sichuan province Chengdu MAN network </t>
  </si>
  <si>
    <t xml:space="preserve">Beihai </t>
  </si>
  <si>
    <t xml:space="preserve">CERNET2 IX at Peking University </t>
  </si>
  <si>
    <t xml:space="preserve">CERNET Internet Data Center </t>
  </si>
  <si>
    <t xml:space="preserve">SHANGHAI NETWORK ACCESS POINT </t>
  </si>
  <si>
    <t xml:space="preserve">Liaoning Provincial Net of CT </t>
  </si>
  <si>
    <t xml:space="preserve">Beijing G​uanghuanXuntong </t>
  </si>
  <si>
    <t xml:space="preserve">Beijing Kuancom Network Technology Co.,Ltd. </t>
  </si>
  <si>
    <t xml:space="preserve">Zenlayer Inc </t>
  </si>
  <si>
    <t xml:space="preserve">UNICOM InnerMongolia province network </t>
  </si>
  <si>
    <t xml:space="preserve">Globalreach eBusiness Networks, Inc. </t>
  </si>
  <si>
    <t xml:space="preserve">Philippine Telegraph and Telephone Corporation, </t>
  </si>
  <si>
    <t xml:space="preserve">Wificity, Inc. </t>
  </si>
  <si>
    <t xml:space="preserve">Nexusguard </t>
  </si>
  <si>
    <t xml:space="preserve">Proxy AS registration for transit customer </t>
  </si>
  <si>
    <t xml:space="preserve">Philippine Open Internet Exchange </t>
  </si>
  <si>
    <t xml:space="preserve">AyalaPort Makati, Inc. / Data Center Operator </t>
  </si>
  <si>
    <t xml:space="preserve">PRODATANET INC. </t>
  </si>
  <si>
    <t xml:space="preserve">Aegis Communications Group, Inc. </t>
  </si>
  <si>
    <t xml:space="preserve">Cablelink &amp; Holdings Corp. Transit AS Internet Service ... </t>
  </si>
  <si>
    <t xml:space="preserve">Verizon </t>
  </si>
  <si>
    <t xml:space="preserve">Easycall Communications Phils. </t>
  </si>
  <si>
    <t xml:space="preserve">Taiwan Academic NIC (TANet) </t>
  </si>
  <si>
    <t xml:space="preserve">Asia Pacific On-line Service </t>
  </si>
  <si>
    <t xml:space="preserve">Chunghwa Telecom Co., Ltd. </t>
  </si>
  <si>
    <t xml:space="preserve">New Century InfoComm Tech Co. </t>
  </si>
  <si>
    <t xml:space="preserve">TBCOM </t>
  </si>
  <si>
    <t xml:space="preserve">Taiwan Mobile Co., Ltd. </t>
  </si>
  <si>
    <t xml:space="preserve">Sony Network Taiwan Limited </t>
  </si>
  <si>
    <t xml:space="preserve">SaveCom Internation </t>
  </si>
  <si>
    <t xml:space="preserve">Far EastTone Telecommunication Co. </t>
  </si>
  <si>
    <t xml:space="preserve">Taiwan Infrastructure Network Technologie </t>
  </si>
  <si>
    <t xml:space="preserve">Asia Pacific Telecom (GT4G) </t>
  </si>
  <si>
    <t xml:space="preserve">kbro CO. Ltd. </t>
  </si>
  <si>
    <t>C5</t>
    <phoneticPr fontId="2"/>
  </si>
  <si>
    <t>H5</t>
    <phoneticPr fontId="2"/>
  </si>
  <si>
    <t>M5</t>
    <phoneticPr fontId="2"/>
  </si>
  <si>
    <t>R5</t>
    <phoneticPr fontId="2"/>
  </si>
  <si>
    <t>W5</t>
    <phoneticPr fontId="2"/>
  </si>
  <si>
    <t>AB5</t>
    <phoneticPr fontId="2"/>
  </si>
  <si>
    <t>AG5</t>
    <phoneticPr fontId="2"/>
  </si>
  <si>
    <t>AL5</t>
    <phoneticPr fontId="2"/>
  </si>
  <si>
    <t>C29</t>
  </si>
  <si>
    <t>H29</t>
  </si>
  <si>
    <t>M29</t>
  </si>
  <si>
    <t>R29</t>
  </si>
  <si>
    <t>W29</t>
  </si>
  <si>
    <t>AB29</t>
  </si>
  <si>
    <t>AG29</t>
  </si>
  <si>
    <t>AL29</t>
  </si>
  <si>
    <t>https://stats.labs.apnic.net/cgi-bin/aspop?c=JP</t>
    <phoneticPr fontId="2"/>
  </si>
  <si>
    <t>https://stats.labs.apnic.net/cgi-bin/aspop?c=KR</t>
    <phoneticPr fontId="2"/>
  </si>
  <si>
    <t>https://stats.labs.apnic.net/cgi-bin/aspop?c=HK</t>
    <phoneticPr fontId="2"/>
  </si>
  <si>
    <t>https://stats.labs.apnic.net/cgi-bin/aspop?c=CN</t>
    <phoneticPr fontId="2"/>
  </si>
  <si>
    <t>https://stats.labs.apnic.net/cgi-bin/aspop?c=PH</t>
    <phoneticPr fontId="2"/>
  </si>
  <si>
    <t>https://stats.labs.apnic.net/cgi-bin/aspop?c=TW</t>
    <phoneticPr fontId="2"/>
  </si>
  <si>
    <t>https://stats.labs.apnic.net/cgi-bin/aspop?c=VN</t>
    <phoneticPr fontId="2"/>
  </si>
  <si>
    <t>https://stats.labs.apnic.net/cgi-bin/aspop?c=BD</t>
    <phoneticPr fontId="2"/>
  </si>
  <si>
    <t>https://stats.labs.apnic.net/cgi-bin/aspop?c=SG</t>
    <phoneticPr fontId="2"/>
  </si>
  <si>
    <t>https://stats.labs.apnic.net/cgi-bin/aspop?c=MY</t>
    <phoneticPr fontId="2"/>
  </si>
  <si>
    <t>https://stats.labs.apnic.net/cgi-bin/aspop?c=TH</t>
    <phoneticPr fontId="2"/>
  </si>
  <si>
    <t>https://stats.labs.apnic.net/cgi-bin/aspop?c=AU</t>
    <phoneticPr fontId="2"/>
  </si>
  <si>
    <t>https://stats.labs.apnic.net/cgi-bin/aspop?c=ID</t>
    <phoneticPr fontId="2"/>
  </si>
  <si>
    <t>https://stats.labs.apnic.net/cgi-bin/aspop?c=IN</t>
    <phoneticPr fontId="2"/>
  </si>
  <si>
    <t>https://stats.labs.apnic.net/cgi-bin/aspop?c=BN</t>
    <phoneticPr fontId="2"/>
  </si>
  <si>
    <t>https://stats.labs.apnic.net/cgi-bin/aspop?c=MM</t>
    <phoneticPr fontId="2"/>
  </si>
  <si>
    <t>URL</t>
    <phoneticPr fontId="2"/>
  </si>
  <si>
    <t>書き込みセル位置</t>
    <rPh sb="0" eb="1">
      <t>カ</t>
    </rPh>
    <rPh sb="2" eb="3">
      <t>コ</t>
    </rPh>
    <rPh sb="6" eb="8">
      <t>イチ</t>
    </rPh>
    <phoneticPr fontId="2"/>
  </si>
  <si>
    <t>KDDI CORPORATION</t>
  </si>
  <si>
    <t>Softbank BB Corp.</t>
  </si>
  <si>
    <t>NTT Communications Corporation</t>
  </si>
  <si>
    <t>NTT DOCOMO, INC.</t>
  </si>
  <si>
    <t>Jupiter Telecommunication Co. Ltd</t>
  </si>
  <si>
    <t>OPTAGE Inc.</t>
  </si>
  <si>
    <t>So-net Entertainment Corporation</t>
  </si>
  <si>
    <t>BIGLOBE Inc.</t>
  </si>
  <si>
    <t>Chubu Telecommunications Company, Inc.</t>
  </si>
  <si>
    <t>ARTERIA Networks Corporation</t>
  </si>
  <si>
    <t>Jupiter Telecommunications Co., Ltd.</t>
  </si>
  <si>
    <t>TOKAI Communications Corporation</t>
  </si>
  <si>
    <t>Internet Initiative Japan Inc.</t>
  </si>
  <si>
    <t>Asahi Net</t>
  </si>
  <si>
    <t>NTT PC Communications, Inc.</t>
  </si>
  <si>
    <t>QTnet,Inc.</t>
  </si>
  <si>
    <t>Rakuten Mobile Network, Inc.</t>
  </si>
  <si>
    <t>FUJITSU LIMITED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</si>
</sst>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u/>
      <sz val="11"/>
      <color theme="10"/>
      <name val="ＭＳ Ｐゴシック"/>
      <family val="2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0" fontId="0" fillId="2" borderId="0" xfId="0" applyFill="1" applyBorder="1">
      <alignment vertical="center"/>
    </xf>
    <xf numFmtId="0" fontId="0" fillId="2" borderId="1" xfId="0" applyFill="1" applyBorder="1">
      <alignment vertical="center"/>
    </xf>
    <xf numFmtId="176" fontId="0" fillId="2" borderId="1" xfId="1" applyNumberFormat="1" applyFont="1" applyFill="1" applyBorder="1">
      <alignment vertical="center"/>
    </xf>
    <xf numFmtId="0" fontId="3" fillId="3" borderId="1" xfId="0" applyFont="1" applyFill="1" applyBorder="1">
      <alignment vertical="center"/>
    </xf>
    <xf numFmtId="176" fontId="3" fillId="3" borderId="1" xfId="1" applyNumberFormat="1" applyFont="1" applyFill="1" applyBorder="1">
      <alignment vertical="center"/>
    </xf>
    <xf numFmtId="0" fontId="0" fillId="4" borderId="1" xfId="0" applyFill="1" applyBorder="1">
      <alignment vertical="center"/>
    </xf>
    <xf numFmtId="0" fontId="0" fillId="0" borderId="1" xfId="0" applyFill="1" applyBorder="1">
      <alignment vertical="center"/>
    </xf>
    <xf numFmtId="176" fontId="0" fillId="0" borderId="1" xfId="1" applyNumberFormat="1" applyFont="1" applyFill="1" applyBorder="1">
      <alignment vertical="center"/>
    </xf>
    <xf numFmtId="0" fontId="0" fillId="0" borderId="0" xfId="0" applyFill="1">
      <alignment vertical="center"/>
    </xf>
    <xf numFmtId="0" fontId="0" fillId="0" borderId="0" xfId="0" applyFill="1" applyBorder="1">
      <alignment vertical="center"/>
    </xf>
    <xf numFmtId="0" fontId="3" fillId="0" borderId="0" xfId="0" applyFont="1" applyFill="1" applyBorder="1">
      <alignment vertical="center"/>
    </xf>
    <xf numFmtId="0" fontId="3" fillId="0" borderId="0" xfId="0" applyFont="1">
      <alignment vertical="center"/>
    </xf>
    <xf numFmtId="0" fontId="4" fillId="0" borderId="0" xfId="0" applyFont="1" applyFill="1" applyBorder="1">
      <alignment vertical="center"/>
    </xf>
    <xf numFmtId="0" fontId="4" fillId="0" borderId="0" xfId="1" applyNumberFormat="1" applyFont="1" applyFill="1" applyBorder="1">
      <alignment vertical="center"/>
    </xf>
    <xf numFmtId="0" fontId="4" fillId="0" borderId="0" xfId="0" applyFont="1" applyFill="1">
      <alignment vertical="center"/>
    </xf>
    <xf numFmtId="176" fontId="4" fillId="0" borderId="0" xfId="1" applyNumberFormat="1" applyFont="1" applyFill="1" applyBorder="1">
      <alignment vertical="center"/>
    </xf>
    <xf numFmtId="0" fontId="3" fillId="0" borderId="0" xfId="0" applyFont="1" applyFill="1">
      <alignment vertical="center"/>
    </xf>
    <xf numFmtId="0" fontId="3" fillId="2" borderId="0" xfId="0" applyFont="1" applyFill="1" applyBorder="1">
      <alignment vertical="center"/>
    </xf>
    <xf numFmtId="0" fontId="0" fillId="2" borderId="1" xfId="0" quotePrefix="1" applyFill="1" applyBorder="1">
      <alignment vertical="center"/>
    </xf>
    <xf numFmtId="0" fontId="3" fillId="3" borderId="2" xfId="0" applyFont="1" applyFill="1" applyBorder="1">
      <alignment vertical="center"/>
    </xf>
    <xf numFmtId="176" fontId="3" fillId="3" borderId="2" xfId="1" applyNumberFormat="1" applyFont="1" applyFill="1" applyBorder="1">
      <alignment vertical="center"/>
    </xf>
    <xf numFmtId="0" fontId="0" fillId="0" borderId="1" xfId="0" applyBorder="1">
      <alignment vertical="center"/>
    </xf>
    <xf numFmtId="176" fontId="0" fillId="2" borderId="1" xfId="0" applyNumberFormat="1" applyFill="1" applyBorder="1">
      <alignment vertical="center"/>
    </xf>
    <xf numFmtId="0" fontId="0" fillId="5" borderId="1" xfId="0" applyFill="1" applyBorder="1">
      <alignment vertical="center"/>
    </xf>
    <xf numFmtId="176" fontId="0" fillId="5" borderId="1" xfId="1" applyNumberFormat="1" applyFont="1" applyFill="1" applyBorder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5" fillId="4" borderId="1" xfId="0" applyFont="1" applyFill="1" applyBorder="1">
      <alignment vertical="center"/>
    </xf>
    <xf numFmtId="0" fontId="5" fillId="0" borderId="0" xfId="0" applyFont="1" applyFill="1">
      <alignment vertical="center"/>
    </xf>
    <xf numFmtId="0" fontId="5" fillId="0" borderId="0" xfId="0" applyFont="1" applyFill="1" applyBorder="1">
      <alignment vertical="center"/>
    </xf>
    <xf numFmtId="0" fontId="6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0" fontId="5" fillId="0" borderId="1" xfId="0" applyFont="1" applyBorder="1">
      <alignment vertical="center"/>
    </xf>
    <xf numFmtId="0" fontId="6" fillId="0" borderId="0" xfId="0" applyFont="1" applyBorder="1">
      <alignment vertical="center"/>
    </xf>
    <xf numFmtId="0" fontId="5" fillId="0" borderId="0" xfId="0" applyFont="1" applyBorder="1">
      <alignment vertical="center"/>
    </xf>
    <xf numFmtId="0" fontId="5" fillId="4" borderId="2" xfId="0" applyFont="1" applyFill="1" applyBorder="1">
      <alignment vertical="center"/>
    </xf>
    <xf numFmtId="0" fontId="5" fillId="0" borderId="3" xfId="0" applyFont="1" applyBorder="1">
      <alignment vertical="center"/>
    </xf>
    <xf numFmtId="0" fontId="7" fillId="0" borderId="3" xfId="0" applyFont="1" applyBorder="1">
      <alignment vertical="center"/>
    </xf>
    <xf numFmtId="0" fontId="7" fillId="0" borderId="0" xfId="0" applyFont="1">
      <alignment vertical="center"/>
    </xf>
    <xf numFmtId="0" fontId="5" fillId="0" borderId="0" xfId="0" applyFont="1" applyAlignment="1">
      <alignment horizontal="right" vertical="center"/>
    </xf>
    <xf numFmtId="0" fontId="5" fillId="0" borderId="3" xfId="0" applyFont="1" applyFill="1" applyBorder="1">
      <alignment vertical="center"/>
    </xf>
    <xf numFmtId="0" fontId="5" fillId="0" borderId="1" xfId="0" applyFont="1" applyFill="1" applyBorder="1">
      <alignment vertical="center"/>
    </xf>
    <xf numFmtId="0" fontId="5" fillId="6" borderId="1" xfId="0" applyFont="1" applyFill="1" applyBorder="1">
      <alignment vertical="center"/>
    </xf>
    <xf numFmtId="0" fontId="5" fillId="6" borderId="3" xfId="0" applyFont="1" applyFill="1" applyBorder="1">
      <alignment vertical="center"/>
    </xf>
    <xf numFmtId="0" fontId="7" fillId="6" borderId="3" xfId="0" applyFont="1" applyFill="1" applyBorder="1">
      <alignment vertical="center"/>
    </xf>
    <xf numFmtId="0" fontId="8" fillId="0" borderId="0" xfId="2">
      <alignment vertical="center"/>
    </xf>
  </cellXfs>
  <cellStyles count="3">
    <cellStyle name="パーセント" xfId="1" builtinId="5"/>
    <cellStyle name="ハイパーリンク" xfId="2" builtinId="8"/>
    <cellStyle name="標準" xfId="0" builtinId="0"/>
  </cellStyles>
  <dxfs count="125"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669900"/>
      <color rgb="FF99CC00"/>
      <color rgb="FFFFCC00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704850</xdr:colOff>
      <xdr:row>32</xdr:row>
      <xdr:rowOff>107950</xdr:rowOff>
    </xdr:from>
    <xdr:to>
      <xdr:col>34</xdr:col>
      <xdr:colOff>336550</xdr:colOff>
      <xdr:row>34</xdr:row>
      <xdr:rowOff>177800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4C44D5C-1483-4888-B385-15EED63F24A2}"/>
            </a:ext>
          </a:extLst>
        </xdr:cNvPr>
        <xdr:cNvSpPr txBox="1"/>
      </xdr:nvSpPr>
      <xdr:spPr>
        <a:xfrm>
          <a:off x="29819600" y="6000750"/>
          <a:ext cx="1289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>
              <a:solidFill>
                <a:srgbClr val="FF0000"/>
              </a:solidFill>
            </a:rPr>
            <a:t>NO DATA</a:t>
          </a:r>
          <a:endParaRPr kumimoji="1" lang="ja-JP" altLang="en-US" sz="2000">
            <a:solidFill>
              <a:srgbClr val="FF0000"/>
            </a:solidFill>
          </a:endParaRPr>
        </a:p>
      </xdr:txBody>
    </xdr:sp>
    <xdr:clientData/>
  </xdr:twoCellAnchor>
  <xdr:twoCellAnchor>
    <xdr:from>
      <xdr:col>37</xdr:col>
      <xdr:colOff>762000</xdr:colOff>
      <xdr:row>32</xdr:row>
      <xdr:rowOff>63500</xdr:rowOff>
    </xdr:from>
    <xdr:to>
      <xdr:col>39</xdr:col>
      <xdr:colOff>419100</xdr:colOff>
      <xdr:row>34</xdr:row>
      <xdr:rowOff>133350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4B92F69-58FF-420F-9B8E-64AA971645EA}"/>
            </a:ext>
          </a:extLst>
        </xdr:cNvPr>
        <xdr:cNvSpPr txBox="1"/>
      </xdr:nvSpPr>
      <xdr:spPr>
        <a:xfrm>
          <a:off x="34798000" y="5956300"/>
          <a:ext cx="1289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>
              <a:solidFill>
                <a:srgbClr val="FF0000"/>
              </a:solidFill>
            </a:rPr>
            <a:t>NO DATA</a:t>
          </a:r>
          <a:endParaRPr kumimoji="1" lang="ja-JP" altLang="en-US" sz="2000">
            <a:solidFill>
              <a:srgbClr val="FF0000"/>
            </a:solidFill>
          </a:endParaRPr>
        </a:p>
      </xdr:txBody>
    </xdr:sp>
    <xdr:clientData/>
  </xdr:twoCellAnchor>
  <xdr:twoCellAnchor>
    <xdr:from>
      <xdr:col>32</xdr:col>
      <xdr:colOff>901700</xdr:colOff>
      <xdr:row>11</xdr:row>
      <xdr:rowOff>38100</xdr:rowOff>
    </xdr:from>
    <xdr:to>
      <xdr:col>34</xdr:col>
      <xdr:colOff>533400</xdr:colOff>
      <xdr:row>13</xdr:row>
      <xdr:rowOff>107950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9A880281-8E90-42AE-A39B-E564F20F7302}"/>
            </a:ext>
          </a:extLst>
        </xdr:cNvPr>
        <xdr:cNvSpPr txBox="1"/>
      </xdr:nvSpPr>
      <xdr:spPr>
        <a:xfrm>
          <a:off x="30016450" y="2063750"/>
          <a:ext cx="1289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>
              <a:solidFill>
                <a:srgbClr val="FF0000"/>
              </a:solidFill>
            </a:rPr>
            <a:t>NO DATA</a:t>
          </a:r>
          <a:endParaRPr kumimoji="1" lang="ja-JP" altLang="en-US" sz="2000">
            <a:solidFill>
              <a:srgbClr val="FF0000"/>
            </a:solidFill>
          </a:endParaRPr>
        </a:p>
      </xdr:txBody>
    </xdr:sp>
    <xdr:clientData/>
  </xdr:twoCellAnchor>
  <xdr:twoCellAnchor>
    <xdr:from>
      <xdr:col>38</xdr:col>
      <xdr:colOff>63500</xdr:colOff>
      <xdr:row>11</xdr:row>
      <xdr:rowOff>12700</xdr:rowOff>
    </xdr:from>
    <xdr:to>
      <xdr:col>39</xdr:col>
      <xdr:colOff>723900</xdr:colOff>
      <xdr:row>13</xdr:row>
      <xdr:rowOff>82550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B757598B-607A-4555-B697-0BADC3283F89}"/>
            </a:ext>
          </a:extLst>
        </xdr:cNvPr>
        <xdr:cNvSpPr txBox="1"/>
      </xdr:nvSpPr>
      <xdr:spPr>
        <a:xfrm>
          <a:off x="35102800" y="2038350"/>
          <a:ext cx="1289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>
              <a:solidFill>
                <a:srgbClr val="FF0000"/>
              </a:solidFill>
            </a:rPr>
            <a:t>NO DATA</a:t>
          </a:r>
          <a:endParaRPr kumimoji="1" lang="ja-JP" altLang="en-US" sz="2000">
            <a:solidFill>
              <a:srgbClr val="FF000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480061</xdr:colOff>
      <xdr:row>12</xdr:row>
      <xdr:rowOff>76200</xdr:rowOff>
    </xdr:from>
    <xdr:to>
      <xdr:col>5</xdr:col>
      <xdr:colOff>327661</xdr:colOff>
      <xdr:row>23</xdr:row>
      <xdr:rowOff>11723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DCDE2A1-2C06-4C79-93CB-FCAB34FEC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1" y="2087880"/>
          <a:ext cx="2834640" cy="1779563"/>
        </a:xfrm>
        <a:prstGeom prst="rect">
          <a:avLst/>
        </a:prstGeom>
      </xdr:spPr>
    </xdr:pic>
    <xdr:clientData/>
  </xdr:twoCellAnchor>
  <xdr:twoCellAnchor editAs="oneCell">
    <xdr:from>
      <xdr:col>1</xdr:col>
      <xdr:colOff>441960</xdr:colOff>
      <xdr:row>0</xdr:row>
      <xdr:rowOff>114301</xdr:rowOff>
    </xdr:from>
    <xdr:to>
      <xdr:col>5</xdr:col>
      <xdr:colOff>453144</xdr:colOff>
      <xdr:row>11</xdr:row>
      <xdr:rowOff>83821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D715F7F-CAED-44E1-8BBB-ACEAE7146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1560" y="114301"/>
          <a:ext cx="2998224" cy="18135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297180</xdr:colOff>
      <xdr:row>11</xdr:row>
      <xdr:rowOff>106680</xdr:rowOff>
    </xdr:from>
    <xdr:to>
      <xdr:col>5</xdr:col>
      <xdr:colOff>228600</xdr:colOff>
      <xdr:row>22</xdr:row>
      <xdr:rowOff>125965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1258507-3EBC-4284-B951-3B34A7A03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6780" y="1950720"/>
          <a:ext cx="2918460" cy="1863325"/>
        </a:xfrm>
        <a:prstGeom prst="rect">
          <a:avLst/>
        </a:prstGeom>
      </xdr:spPr>
    </xdr:pic>
    <xdr:clientData/>
  </xdr:twoCellAnchor>
  <xdr:twoCellAnchor editAs="oneCell">
    <xdr:from>
      <xdr:col>1</xdr:col>
      <xdr:colOff>358141</xdr:colOff>
      <xdr:row>0</xdr:row>
      <xdr:rowOff>38100</xdr:rowOff>
    </xdr:from>
    <xdr:to>
      <xdr:col>5</xdr:col>
      <xdr:colOff>274321</xdr:colOff>
      <xdr:row>11</xdr:row>
      <xdr:rowOff>84177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514463E-9C01-4CA1-A9A3-33FB99034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7741" y="38100"/>
          <a:ext cx="2903220" cy="189011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12</xdr:row>
      <xdr:rowOff>53340</xdr:rowOff>
    </xdr:from>
    <xdr:to>
      <xdr:col>5</xdr:col>
      <xdr:colOff>310295</xdr:colOff>
      <xdr:row>24</xdr:row>
      <xdr:rowOff>106680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6653236-D543-487D-8073-39ED597A2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2065020"/>
          <a:ext cx="3068735" cy="2065020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259081</xdr:colOff>
      <xdr:row>0</xdr:row>
      <xdr:rowOff>76200</xdr:rowOff>
    </xdr:from>
    <xdr:to>
      <xdr:col>5</xdr:col>
      <xdr:colOff>243841</xdr:colOff>
      <xdr:row>12</xdr:row>
      <xdr:rowOff>12096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B305BE6-96B3-45AE-AE95-CC59BBBFE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681" y="76200"/>
          <a:ext cx="2971800" cy="19475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220980</xdr:colOff>
      <xdr:row>0</xdr:row>
      <xdr:rowOff>0</xdr:rowOff>
    </xdr:from>
    <xdr:to>
      <xdr:col>5</xdr:col>
      <xdr:colOff>91440</xdr:colOff>
      <xdr:row>10</xdr:row>
      <xdr:rowOff>91263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05E718E-E047-4B5B-8185-B5A3819E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580" y="0"/>
          <a:ext cx="2857500" cy="1767663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182881</xdr:colOff>
      <xdr:row>12</xdr:row>
      <xdr:rowOff>30481</xdr:rowOff>
    </xdr:from>
    <xdr:to>
      <xdr:col>5</xdr:col>
      <xdr:colOff>266700</xdr:colOff>
      <xdr:row>23</xdr:row>
      <xdr:rowOff>160020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A71212B-9F64-4457-B1E3-235854806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1" y="2042161"/>
          <a:ext cx="3070859" cy="19735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12</xdr:row>
      <xdr:rowOff>106681</xdr:rowOff>
    </xdr:from>
    <xdr:to>
      <xdr:col>5</xdr:col>
      <xdr:colOff>379558</xdr:colOff>
      <xdr:row>25</xdr:row>
      <xdr:rowOff>53341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35F8FB3-CD66-4AF1-AB7F-612390665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1040" y="2118361"/>
          <a:ext cx="3275158" cy="212598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0</xdr:row>
      <xdr:rowOff>68580</xdr:rowOff>
    </xdr:from>
    <xdr:to>
      <xdr:col>5</xdr:col>
      <xdr:colOff>129541</xdr:colOff>
      <xdr:row>12</xdr:row>
      <xdr:rowOff>125137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F510774-53F6-4462-A94A-158D0638A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901" y="68580"/>
          <a:ext cx="3002280" cy="206823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251460</xdr:colOff>
      <xdr:row>14</xdr:row>
      <xdr:rowOff>22861</xdr:rowOff>
    </xdr:from>
    <xdr:to>
      <xdr:col>5</xdr:col>
      <xdr:colOff>324188</xdr:colOff>
      <xdr:row>25</xdr:row>
      <xdr:rowOff>160021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EA3C1D3-DF3B-45F7-9BF5-651BB4041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1060" y="2369821"/>
          <a:ext cx="3059768" cy="198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251460</xdr:colOff>
      <xdr:row>0</xdr:row>
      <xdr:rowOff>0</xdr:rowOff>
    </xdr:from>
    <xdr:to>
      <xdr:col>5</xdr:col>
      <xdr:colOff>312420</xdr:colOff>
      <xdr:row>13</xdr:row>
      <xdr:rowOff>1350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AEEC22E-F731-499D-9E8E-A85BB321F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1060" y="0"/>
          <a:ext cx="3048000" cy="21749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68581</xdr:colOff>
      <xdr:row>13</xdr:row>
      <xdr:rowOff>45720</xdr:rowOff>
    </xdr:from>
    <xdr:to>
      <xdr:col>5</xdr:col>
      <xdr:colOff>360885</xdr:colOff>
      <xdr:row>25</xdr:row>
      <xdr:rowOff>53340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41B4393-7ECA-4C2D-8A7F-0951716EC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181" y="2225040"/>
          <a:ext cx="3279344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167641</xdr:colOff>
      <xdr:row>0</xdr:row>
      <xdr:rowOff>91440</xdr:rowOff>
    </xdr:from>
    <xdr:to>
      <xdr:col>5</xdr:col>
      <xdr:colOff>30480</xdr:colOff>
      <xdr:row>11</xdr:row>
      <xdr:rowOff>87947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931DFAF-B104-44BA-859F-7BE04D053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7241" y="91440"/>
          <a:ext cx="2849879" cy="184054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426720</xdr:colOff>
      <xdr:row>11</xdr:row>
      <xdr:rowOff>123849</xdr:rowOff>
    </xdr:from>
    <xdr:to>
      <xdr:col>5</xdr:col>
      <xdr:colOff>152400</xdr:colOff>
      <xdr:row>22</xdr:row>
      <xdr:rowOff>1613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FE937BB-8B6F-485B-A0A1-AAA5BC215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6320" y="1967889"/>
          <a:ext cx="2712720" cy="1721804"/>
        </a:xfrm>
        <a:prstGeom prst="rect">
          <a:avLst/>
        </a:prstGeom>
      </xdr:spPr>
    </xdr:pic>
    <xdr:clientData/>
  </xdr:twoCellAnchor>
  <xdr:twoCellAnchor editAs="oneCell">
    <xdr:from>
      <xdr:col>1</xdr:col>
      <xdr:colOff>518159</xdr:colOff>
      <xdr:row>1</xdr:row>
      <xdr:rowOff>68580</xdr:rowOff>
    </xdr:from>
    <xdr:to>
      <xdr:col>5</xdr:col>
      <xdr:colOff>154888</xdr:colOff>
      <xdr:row>11</xdr:row>
      <xdr:rowOff>51037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A9C5A8B-587B-46B4-827E-3550D5A66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759" y="236220"/>
          <a:ext cx="2623769" cy="165885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12</xdr:row>
      <xdr:rowOff>121921</xdr:rowOff>
    </xdr:from>
    <xdr:to>
      <xdr:col>5</xdr:col>
      <xdr:colOff>190500</xdr:colOff>
      <xdr:row>24</xdr:row>
      <xdr:rowOff>79249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1130DE7-2CE9-41A0-9824-43F266C5B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180" y="2133601"/>
          <a:ext cx="3108960" cy="1969008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0</xdr:row>
      <xdr:rowOff>15241</xdr:rowOff>
    </xdr:from>
    <xdr:to>
      <xdr:col>5</xdr:col>
      <xdr:colOff>129540</xdr:colOff>
      <xdr:row>12</xdr:row>
      <xdr:rowOff>50623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76498D4-B5D7-4872-B0C7-7CF3A0C33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8660" y="15241"/>
          <a:ext cx="3017520" cy="2047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12</xdr:row>
      <xdr:rowOff>106681</xdr:rowOff>
    </xdr:from>
    <xdr:to>
      <xdr:col>5</xdr:col>
      <xdr:colOff>149695</xdr:colOff>
      <xdr:row>23</xdr:row>
      <xdr:rowOff>114301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B7FEEAA-FE46-4966-BCB1-EEBEEDBD4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2118361"/>
          <a:ext cx="3106255" cy="185166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0</xdr:row>
      <xdr:rowOff>0</xdr:rowOff>
    </xdr:from>
    <xdr:to>
      <xdr:col>5</xdr:col>
      <xdr:colOff>182880</xdr:colOff>
      <xdr:row>11</xdr:row>
      <xdr:rowOff>85109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E289E36-DFA8-441A-97CE-DA1CF941B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" y="0"/>
          <a:ext cx="3108960" cy="19291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68581</xdr:colOff>
      <xdr:row>0</xdr:row>
      <xdr:rowOff>114300</xdr:rowOff>
    </xdr:from>
    <xdr:to>
      <xdr:col>5</xdr:col>
      <xdr:colOff>45721</xdr:colOff>
      <xdr:row>12</xdr:row>
      <xdr:rowOff>88848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45418F9-AF2E-40D8-8A4E-3003BBDE4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181" y="114300"/>
          <a:ext cx="2964180" cy="198622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</xdr:row>
      <xdr:rowOff>144780</xdr:rowOff>
    </xdr:from>
    <xdr:to>
      <xdr:col>5</xdr:col>
      <xdr:colOff>114300</xdr:colOff>
      <xdr:row>25</xdr:row>
      <xdr:rowOff>5080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4FD3BBD-978D-4F56-94E3-65FB149DD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7700" y="2324100"/>
          <a:ext cx="3063240" cy="18719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274321</xdr:colOff>
      <xdr:row>0</xdr:row>
      <xdr:rowOff>129540</xdr:rowOff>
    </xdr:from>
    <xdr:to>
      <xdr:col>5</xdr:col>
      <xdr:colOff>137161</xdr:colOff>
      <xdr:row>11</xdr:row>
      <xdr:rowOff>66674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3EC87A7-AC7C-46D2-8F65-F84DD06DC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3921" y="129540"/>
          <a:ext cx="2849880" cy="1781174"/>
        </a:xfrm>
        <a:prstGeom prst="rect">
          <a:avLst/>
        </a:prstGeom>
      </xdr:spPr>
    </xdr:pic>
    <xdr:clientData/>
  </xdr:twoCellAnchor>
  <xdr:twoCellAnchor editAs="oneCell">
    <xdr:from>
      <xdr:col>1</xdr:col>
      <xdr:colOff>236220</xdr:colOff>
      <xdr:row>12</xdr:row>
      <xdr:rowOff>76201</xdr:rowOff>
    </xdr:from>
    <xdr:to>
      <xdr:col>5</xdr:col>
      <xdr:colOff>326191</xdr:colOff>
      <xdr:row>23</xdr:row>
      <xdr:rowOff>152401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CCEAE2F-41F5-47C9-9557-BA2610060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5820" y="2087881"/>
          <a:ext cx="3077011" cy="19202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213360</xdr:colOff>
      <xdr:row>12</xdr:row>
      <xdr:rowOff>7620</xdr:rowOff>
    </xdr:from>
    <xdr:to>
      <xdr:col>5</xdr:col>
      <xdr:colOff>91440</xdr:colOff>
      <xdr:row>22</xdr:row>
      <xdr:rowOff>153104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CB2087B-EFE1-457E-8EE9-00F92047D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" y="2019300"/>
          <a:ext cx="2865120" cy="182188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0</xdr:row>
      <xdr:rowOff>152400</xdr:rowOff>
    </xdr:from>
    <xdr:to>
      <xdr:col>5</xdr:col>
      <xdr:colOff>213361</xdr:colOff>
      <xdr:row>11</xdr:row>
      <xdr:rowOff>115794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172AAB0-C5A0-4931-874E-49896916C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1" y="152400"/>
          <a:ext cx="3009900" cy="1807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12</xdr:row>
      <xdr:rowOff>1</xdr:rowOff>
    </xdr:from>
    <xdr:to>
      <xdr:col>5</xdr:col>
      <xdr:colOff>434340</xdr:colOff>
      <xdr:row>23</xdr:row>
      <xdr:rowOff>97771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531FAFB-F5B4-4A06-9553-B0AD7E4AA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2011681"/>
          <a:ext cx="3078480" cy="1941810"/>
        </a:xfrm>
        <a:prstGeom prst="rect">
          <a:avLst/>
        </a:prstGeom>
      </xdr:spPr>
    </xdr:pic>
    <xdr:clientData/>
  </xdr:twoCellAnchor>
  <xdr:twoCellAnchor editAs="oneCell">
    <xdr:from>
      <xdr:col>1</xdr:col>
      <xdr:colOff>358140</xdr:colOff>
      <xdr:row>0</xdr:row>
      <xdr:rowOff>60960</xdr:rowOff>
    </xdr:from>
    <xdr:to>
      <xdr:col>5</xdr:col>
      <xdr:colOff>320040</xdr:colOff>
      <xdr:row>11</xdr:row>
      <xdr:rowOff>86273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784F122-6C83-4568-836E-6EA34B7A3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7740" y="60960"/>
          <a:ext cx="2948940" cy="18693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60961</xdr:colOff>
      <xdr:row>12</xdr:row>
      <xdr:rowOff>106680</xdr:rowOff>
    </xdr:from>
    <xdr:to>
      <xdr:col>5</xdr:col>
      <xdr:colOff>266701</xdr:colOff>
      <xdr:row>24</xdr:row>
      <xdr:rowOff>67897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F650138-8369-46BA-8240-2744E96F5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1" y="2118360"/>
          <a:ext cx="3192780" cy="1972897"/>
        </a:xfrm>
        <a:prstGeom prst="rect">
          <a:avLst/>
        </a:prstGeom>
      </xdr:spPr>
    </xdr:pic>
    <xdr:clientData/>
  </xdr:twoCellAnchor>
  <xdr:twoCellAnchor editAs="oneCell">
    <xdr:from>
      <xdr:col>1</xdr:col>
      <xdr:colOff>91441</xdr:colOff>
      <xdr:row>0</xdr:row>
      <xdr:rowOff>22861</xdr:rowOff>
    </xdr:from>
    <xdr:to>
      <xdr:col>5</xdr:col>
      <xdr:colOff>91440</xdr:colOff>
      <xdr:row>12</xdr:row>
      <xdr:rowOff>49483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962D3C5-7936-4049-B4A0-3A6BD013E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1041" y="22861"/>
          <a:ext cx="2987039" cy="20383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160020</xdr:colOff>
      <xdr:row>12</xdr:row>
      <xdr:rowOff>1</xdr:rowOff>
    </xdr:from>
    <xdr:to>
      <xdr:col>5</xdr:col>
      <xdr:colOff>383457</xdr:colOff>
      <xdr:row>23</xdr:row>
      <xdr:rowOff>83821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2C8DD99-982A-496C-82D3-C91E3AEF3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620" y="2011681"/>
          <a:ext cx="3210477" cy="1927860"/>
        </a:xfrm>
        <a:prstGeom prst="rect">
          <a:avLst/>
        </a:prstGeom>
      </xdr:spPr>
    </xdr:pic>
    <xdr:clientData/>
  </xdr:twoCellAnchor>
  <xdr:twoCellAnchor editAs="oneCell">
    <xdr:from>
      <xdr:col>1</xdr:col>
      <xdr:colOff>236221</xdr:colOff>
      <xdr:row>0</xdr:row>
      <xdr:rowOff>99060</xdr:rowOff>
    </xdr:from>
    <xdr:to>
      <xdr:col>5</xdr:col>
      <xdr:colOff>53341</xdr:colOff>
      <xdr:row>11</xdr:row>
      <xdr:rowOff>119821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010AE0E-CAA5-4747-BC71-E30FDDDD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5821" y="99060"/>
          <a:ext cx="2804160" cy="18648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12</xdr:row>
      <xdr:rowOff>60960</xdr:rowOff>
    </xdr:from>
    <xdr:to>
      <xdr:col>5</xdr:col>
      <xdr:colOff>266858</xdr:colOff>
      <xdr:row>23</xdr:row>
      <xdr:rowOff>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4EFC94E-B52E-4085-8F66-0B8254046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0" y="2072640"/>
          <a:ext cx="2796698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350520</xdr:colOff>
      <xdr:row>1</xdr:row>
      <xdr:rowOff>7620</xdr:rowOff>
    </xdr:from>
    <xdr:to>
      <xdr:col>5</xdr:col>
      <xdr:colOff>198120</xdr:colOff>
      <xdr:row>11</xdr:row>
      <xdr:rowOff>109956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E1E27A5-5837-4609-BEFE-61F6AD78E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120" y="175260"/>
          <a:ext cx="2834640" cy="17787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stats.labs.apnic.net/cgi-bin/aspop?c=VN" TargetMode="External"/><Relationship Id="rId13" Type="http://schemas.openxmlformats.org/officeDocument/2006/relationships/hyperlink" Target="https://stats.labs.apnic.net/cgi-bin/aspop?c=AU" TargetMode="External"/><Relationship Id="rId3" Type="http://schemas.openxmlformats.org/officeDocument/2006/relationships/hyperlink" Target="https://stats.labs.apnic.net/cgi-bin/aspop?c=KR" TargetMode="External"/><Relationship Id="rId7" Type="http://schemas.openxmlformats.org/officeDocument/2006/relationships/hyperlink" Target="https://stats.labs.apnic.net/cgi-bin/aspop?c=TW" TargetMode="External"/><Relationship Id="rId12" Type="http://schemas.openxmlformats.org/officeDocument/2006/relationships/hyperlink" Target="https://stats.labs.apnic.net/cgi-bin/aspop?c=TH" TargetMode="External"/><Relationship Id="rId17" Type="http://schemas.openxmlformats.org/officeDocument/2006/relationships/hyperlink" Target="https://stats.labs.apnic.net/cgi-bin/aspop?c=MM" TargetMode="External"/><Relationship Id="rId2" Type="http://schemas.openxmlformats.org/officeDocument/2006/relationships/hyperlink" Target="https://stats.labs.apnic.net/cgi-bin/aspop?c=JP" TargetMode="External"/><Relationship Id="rId16" Type="http://schemas.openxmlformats.org/officeDocument/2006/relationships/hyperlink" Target="https://stats.labs.apnic.net/cgi-bin/aspop?c=BN" TargetMode="External"/><Relationship Id="rId1" Type="http://schemas.openxmlformats.org/officeDocument/2006/relationships/hyperlink" Target="https://stats.labs.apnic.net/cgi-bin/aspop?c=JP" TargetMode="External"/><Relationship Id="rId6" Type="http://schemas.openxmlformats.org/officeDocument/2006/relationships/hyperlink" Target="https://stats.labs.apnic.net/cgi-bin/aspop?c=PH" TargetMode="External"/><Relationship Id="rId11" Type="http://schemas.openxmlformats.org/officeDocument/2006/relationships/hyperlink" Target="https://stats.labs.apnic.net/cgi-bin/aspop?c=MY" TargetMode="External"/><Relationship Id="rId5" Type="http://schemas.openxmlformats.org/officeDocument/2006/relationships/hyperlink" Target="https://stats.labs.apnic.net/cgi-bin/aspop?c=CN" TargetMode="External"/><Relationship Id="rId15" Type="http://schemas.openxmlformats.org/officeDocument/2006/relationships/hyperlink" Target="https://stats.labs.apnic.net/cgi-bin/aspop?c=IN" TargetMode="External"/><Relationship Id="rId10" Type="http://schemas.openxmlformats.org/officeDocument/2006/relationships/hyperlink" Target="https://stats.labs.apnic.net/cgi-bin/aspop?c=SG" TargetMode="External"/><Relationship Id="rId4" Type="http://schemas.openxmlformats.org/officeDocument/2006/relationships/hyperlink" Target="https://stats.labs.apnic.net/cgi-bin/aspop?c=HK" TargetMode="External"/><Relationship Id="rId9" Type="http://schemas.openxmlformats.org/officeDocument/2006/relationships/hyperlink" Target="https://stats.labs.apnic.net/cgi-bin/aspop?c=BD" TargetMode="External"/><Relationship Id="rId14" Type="http://schemas.openxmlformats.org/officeDocument/2006/relationships/hyperlink" Target="https://stats.labs.apnic.net/cgi-bin/aspop?c=ID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015A1-6BB1-43E3-A079-F0974428C119}">
  <dimension ref="A1:AO48"/>
  <sheetViews>
    <sheetView workbookViewId="0">
      <selection activeCell="H5" sqref="H5:I24"/>
    </sheetView>
  </sheetViews>
  <sheetFormatPr defaultColWidth="8.88671875" defaultRowHeight="14.4" x14ac:dyDescent="0.2"/>
  <cols>
    <col min="1" max="1" width="8.88671875" style="26"/>
    <col min="2" max="2" width="7.88671875" style="26" bestFit="1" customWidth="1"/>
    <col min="3" max="3" width="13.77734375" style="26" bestFit="1" customWidth="1"/>
    <col min="4" max="4" width="7.21875" style="26" customWidth="1"/>
    <col min="5" max="5" width="27.109375" style="26" bestFit="1" customWidth="1"/>
    <col min="6" max="6" width="6" style="29" customWidth="1"/>
    <col min="7" max="7" width="7.88671875" style="26" bestFit="1" customWidth="1"/>
    <col min="8" max="8" width="19.21875" style="26" customWidth="1"/>
    <col min="9" max="9" width="7.6640625" style="26" bestFit="1" customWidth="1"/>
    <col min="10" max="10" width="27.109375" style="26" bestFit="1" customWidth="1"/>
    <col min="11" max="11" width="6" style="29" customWidth="1"/>
    <col min="12" max="12" width="7.88671875" style="26" bestFit="1" customWidth="1"/>
    <col min="13" max="13" width="12.88671875" style="26" bestFit="1" customWidth="1"/>
    <col min="14" max="14" width="9" style="26"/>
    <col min="15" max="15" width="27.109375" style="26" bestFit="1" customWidth="1"/>
    <col min="16" max="16" width="7.77734375" style="29" customWidth="1"/>
    <col min="17" max="17" width="7.88671875" style="26" bestFit="1" customWidth="1"/>
    <col min="18" max="18" width="13.88671875" style="26" bestFit="1" customWidth="1"/>
    <col min="19" max="19" width="9" style="26"/>
    <col min="20" max="20" width="27.109375" style="26" bestFit="1" customWidth="1"/>
    <col min="21" max="21" width="9" style="29" customWidth="1"/>
    <col min="22" max="22" width="9" style="26"/>
    <col min="23" max="23" width="16.33203125" style="26" bestFit="1" customWidth="1"/>
    <col min="24" max="24" width="9" style="26"/>
    <col min="25" max="25" width="27.109375" style="26" bestFit="1" customWidth="1"/>
    <col min="26" max="26" width="9" style="29"/>
    <col min="27" max="27" width="9" style="26"/>
    <col min="28" max="28" width="13.88671875" style="26" bestFit="1" customWidth="1"/>
    <col min="29" max="29" width="9" style="26"/>
    <col min="30" max="30" width="27.109375" style="26" bestFit="1" customWidth="1"/>
    <col min="31" max="31" width="8" style="29" customWidth="1"/>
    <col min="32" max="32" width="9" style="26"/>
    <col min="33" max="33" width="14.77734375" style="26" bestFit="1" customWidth="1"/>
    <col min="34" max="34" width="9" style="26"/>
    <col min="35" max="35" width="27.109375" style="26" bestFit="1" customWidth="1"/>
    <col min="36" max="36" width="10.6640625" style="29" customWidth="1"/>
    <col min="37" max="37" width="9" style="26"/>
    <col min="38" max="38" width="14.33203125" style="26" bestFit="1" customWidth="1"/>
    <col min="39" max="39" width="9" style="26"/>
    <col min="40" max="40" width="27.109375" style="26" bestFit="1" customWidth="1"/>
    <col min="41" max="16384" width="8.88671875" style="26"/>
  </cols>
  <sheetData>
    <row r="1" spans="2:41" x14ac:dyDescent="0.2">
      <c r="AN1" s="40" t="s">
        <v>0</v>
      </c>
    </row>
    <row r="2" spans="2:41" s="27" customFormat="1" x14ac:dyDescent="0.2">
      <c r="C2" s="27" t="s">
        <v>1</v>
      </c>
      <c r="F2" s="32"/>
      <c r="H2" s="27" t="s">
        <v>2</v>
      </c>
      <c r="J2" s="32"/>
      <c r="K2" s="32"/>
      <c r="M2" s="27" t="s">
        <v>3</v>
      </c>
      <c r="P2" s="32"/>
      <c r="R2" s="27" t="s">
        <v>4</v>
      </c>
      <c r="U2" s="32"/>
      <c r="W2" s="27" t="s">
        <v>5</v>
      </c>
      <c r="Z2" s="32"/>
      <c r="AB2" s="27" t="s">
        <v>6</v>
      </c>
      <c r="AE2" s="32"/>
      <c r="AG2" s="27" t="s">
        <v>7</v>
      </c>
      <c r="AJ2" s="32"/>
      <c r="AL2" s="27" t="s">
        <v>8</v>
      </c>
    </row>
    <row r="3" spans="2:41" s="34" customFormat="1" x14ac:dyDescent="0.2">
      <c r="C3" s="34" t="s">
        <v>9</v>
      </c>
      <c r="F3" s="31"/>
      <c r="H3" s="34" t="s">
        <v>9</v>
      </c>
      <c r="K3" s="31"/>
      <c r="M3" s="34" t="s">
        <v>9</v>
      </c>
      <c r="P3" s="31"/>
      <c r="R3" s="34" t="s">
        <v>9</v>
      </c>
      <c r="U3" s="31"/>
      <c r="W3" s="34" t="s">
        <v>9</v>
      </c>
      <c r="Z3" s="31"/>
      <c r="AB3" s="34" t="s">
        <v>9</v>
      </c>
      <c r="AE3" s="31"/>
      <c r="AG3" s="34" t="s">
        <v>9</v>
      </c>
      <c r="AJ3" s="31"/>
      <c r="AL3" s="34" t="s">
        <v>9</v>
      </c>
      <c r="AO3" s="31"/>
    </row>
    <row r="4" spans="2:41" x14ac:dyDescent="0.2">
      <c r="B4" s="28" t="s">
        <v>10</v>
      </c>
      <c r="C4" s="28" t="s">
        <v>11</v>
      </c>
      <c r="D4" s="28" t="s">
        <v>12</v>
      </c>
      <c r="E4" s="28" t="s">
        <v>13</v>
      </c>
      <c r="G4" s="28" t="s">
        <v>10</v>
      </c>
      <c r="H4" s="28" t="s">
        <v>11</v>
      </c>
      <c r="I4" s="28" t="s">
        <v>12</v>
      </c>
      <c r="J4" s="28" t="s">
        <v>13</v>
      </c>
      <c r="L4" s="28" t="s">
        <v>10</v>
      </c>
      <c r="M4" s="28" t="s">
        <v>11</v>
      </c>
      <c r="N4" s="28" t="s">
        <v>12</v>
      </c>
      <c r="O4" s="28" t="s">
        <v>13</v>
      </c>
      <c r="Q4" s="28" t="s">
        <v>10</v>
      </c>
      <c r="R4" s="28" t="s">
        <v>11</v>
      </c>
      <c r="S4" s="28" t="s">
        <v>12</v>
      </c>
      <c r="T4" s="28" t="s">
        <v>13</v>
      </c>
      <c r="V4" s="28" t="s">
        <v>10</v>
      </c>
      <c r="W4" s="28" t="s">
        <v>11</v>
      </c>
      <c r="X4" s="28" t="s">
        <v>12</v>
      </c>
      <c r="Y4" s="28" t="s">
        <v>13</v>
      </c>
      <c r="AA4" s="28" t="s">
        <v>10</v>
      </c>
      <c r="AB4" s="28" t="s">
        <v>11</v>
      </c>
      <c r="AC4" s="28" t="s">
        <v>12</v>
      </c>
      <c r="AD4" s="28" t="s">
        <v>13</v>
      </c>
      <c r="AF4" s="28" t="s">
        <v>10</v>
      </c>
      <c r="AG4" s="28" t="s">
        <v>11</v>
      </c>
      <c r="AH4" s="28" t="s">
        <v>12</v>
      </c>
      <c r="AI4" s="28" t="s">
        <v>13</v>
      </c>
      <c r="AK4" s="28" t="s">
        <v>10</v>
      </c>
      <c r="AL4" s="28" t="s">
        <v>11</v>
      </c>
      <c r="AM4" s="28" t="s">
        <v>12</v>
      </c>
      <c r="AN4" s="28" t="s">
        <v>13</v>
      </c>
    </row>
    <row r="5" spans="2:41" x14ac:dyDescent="0.2">
      <c r="B5" s="37">
        <v>1</v>
      </c>
      <c r="C5" s="37" t="s">
        <v>46</v>
      </c>
      <c r="D5" s="37">
        <v>17676</v>
      </c>
      <c r="E5" s="37" t="s">
        <v>31</v>
      </c>
      <c r="G5" s="33">
        <v>1</v>
      </c>
      <c r="H5" s="33" t="s">
        <v>47</v>
      </c>
      <c r="I5" s="33">
        <v>4766</v>
      </c>
      <c r="J5" s="37" t="s">
        <v>26</v>
      </c>
      <c r="L5" s="33">
        <v>1</v>
      </c>
      <c r="M5" s="33" t="s">
        <v>443</v>
      </c>
      <c r="N5" s="33">
        <v>4760</v>
      </c>
      <c r="O5" s="42" t="s">
        <v>28</v>
      </c>
      <c r="Q5" s="33">
        <v>1</v>
      </c>
      <c r="R5" s="33" t="s">
        <v>450</v>
      </c>
      <c r="S5" s="33">
        <v>18118</v>
      </c>
      <c r="T5" s="42" t="s">
        <v>28</v>
      </c>
      <c r="V5" s="37">
        <v>1</v>
      </c>
      <c r="W5" s="37" t="s">
        <v>30</v>
      </c>
      <c r="X5" s="37">
        <v>3491</v>
      </c>
      <c r="Y5" s="37" t="s">
        <v>26</v>
      </c>
      <c r="AA5" s="33">
        <v>1</v>
      </c>
      <c r="AB5" s="33" t="s">
        <v>34</v>
      </c>
      <c r="AC5" s="33">
        <v>3462</v>
      </c>
      <c r="AD5" s="37" t="s">
        <v>31</v>
      </c>
      <c r="AF5" s="33">
        <v>1</v>
      </c>
      <c r="AG5" s="33"/>
      <c r="AH5" s="33"/>
      <c r="AI5" s="33"/>
      <c r="AK5" s="33">
        <v>1</v>
      </c>
      <c r="AL5" s="33"/>
      <c r="AM5" s="33"/>
      <c r="AN5" s="33"/>
    </row>
    <row r="6" spans="2:41" x14ac:dyDescent="0.2">
      <c r="B6" s="37">
        <v>2</v>
      </c>
      <c r="C6" s="37" t="s">
        <v>38</v>
      </c>
      <c r="D6" s="37">
        <v>2516</v>
      </c>
      <c r="E6" s="37" t="s">
        <v>26</v>
      </c>
      <c r="G6" s="33">
        <v>2</v>
      </c>
      <c r="H6" s="33" t="s">
        <v>32</v>
      </c>
      <c r="I6" s="33">
        <v>3786</v>
      </c>
      <c r="J6" s="37" t="s">
        <v>31</v>
      </c>
      <c r="L6" s="33">
        <v>2</v>
      </c>
      <c r="M6" s="33" t="s">
        <v>50</v>
      </c>
      <c r="N6" s="33">
        <v>9304</v>
      </c>
      <c r="O6" s="37" t="s">
        <v>31</v>
      </c>
      <c r="Q6" s="33">
        <v>2</v>
      </c>
      <c r="R6" s="33" t="s">
        <v>451</v>
      </c>
      <c r="S6" s="33">
        <v>137686</v>
      </c>
      <c r="T6" s="42" t="s">
        <v>28</v>
      </c>
      <c r="V6" s="37">
        <v>2</v>
      </c>
      <c r="W6" s="37" t="s">
        <v>50</v>
      </c>
      <c r="X6" s="37">
        <v>9304</v>
      </c>
      <c r="Y6" s="37" t="s">
        <v>31</v>
      </c>
      <c r="AA6" s="33">
        <v>2</v>
      </c>
      <c r="AB6" s="33" t="s">
        <v>52</v>
      </c>
      <c r="AC6" s="33">
        <v>9924</v>
      </c>
      <c r="AD6" s="37" t="s">
        <v>31</v>
      </c>
      <c r="AF6" s="33">
        <v>2</v>
      </c>
      <c r="AG6" s="33"/>
      <c r="AH6" s="33"/>
      <c r="AI6" s="33"/>
      <c r="AK6" s="33">
        <v>2</v>
      </c>
      <c r="AL6" s="33"/>
      <c r="AM6" s="33"/>
      <c r="AN6" s="33"/>
    </row>
    <row r="7" spans="2:41" x14ac:dyDescent="0.2">
      <c r="B7" s="37">
        <v>3</v>
      </c>
      <c r="C7" s="37" t="s">
        <v>33</v>
      </c>
      <c r="D7" s="37">
        <v>2497</v>
      </c>
      <c r="E7" s="37" t="s">
        <v>31</v>
      </c>
      <c r="G7" s="33">
        <v>3</v>
      </c>
      <c r="H7" s="33" t="s">
        <v>43</v>
      </c>
      <c r="I7" s="33">
        <v>9318</v>
      </c>
      <c r="J7" s="37" t="s">
        <v>31</v>
      </c>
      <c r="L7" s="33">
        <v>3</v>
      </c>
      <c r="M7" s="33" t="s">
        <v>58</v>
      </c>
      <c r="N7" s="33">
        <v>9269</v>
      </c>
      <c r="O7" s="37" t="s">
        <v>31</v>
      </c>
      <c r="Q7" s="33">
        <v>3</v>
      </c>
      <c r="R7" s="33" t="s">
        <v>452</v>
      </c>
      <c r="S7" s="33">
        <v>133111</v>
      </c>
      <c r="T7" s="42" t="s">
        <v>28</v>
      </c>
      <c r="V7" s="37">
        <v>3</v>
      </c>
      <c r="W7" s="37" t="s">
        <v>56</v>
      </c>
      <c r="X7" s="37">
        <v>17408</v>
      </c>
      <c r="Y7" s="42" t="s">
        <v>28</v>
      </c>
      <c r="AA7" s="33">
        <v>3</v>
      </c>
      <c r="AB7" s="33" t="s">
        <v>45</v>
      </c>
      <c r="AC7" s="33">
        <v>4780</v>
      </c>
      <c r="AD7" s="37" t="s">
        <v>31</v>
      </c>
      <c r="AF7" s="33">
        <v>3</v>
      </c>
      <c r="AG7" s="33"/>
      <c r="AH7" s="33"/>
      <c r="AI7" s="33"/>
      <c r="AK7" s="33">
        <v>3</v>
      </c>
      <c r="AL7" s="33"/>
      <c r="AM7" s="33"/>
      <c r="AN7" s="33"/>
    </row>
    <row r="8" spans="2:41" x14ac:dyDescent="0.2">
      <c r="B8" s="37">
        <v>4</v>
      </c>
      <c r="C8" s="37" t="s">
        <v>59</v>
      </c>
      <c r="D8" s="37">
        <v>9824</v>
      </c>
      <c r="E8" s="37" t="s">
        <v>31</v>
      </c>
      <c r="G8" s="33">
        <v>4</v>
      </c>
      <c r="H8" s="33" t="s">
        <v>434</v>
      </c>
      <c r="I8" s="33">
        <v>17858</v>
      </c>
      <c r="J8" s="42" t="s">
        <v>28</v>
      </c>
      <c r="L8" s="33">
        <v>4</v>
      </c>
      <c r="M8" s="33" t="s">
        <v>444</v>
      </c>
      <c r="N8" s="33">
        <v>9908</v>
      </c>
      <c r="O8" s="37" t="s">
        <v>31</v>
      </c>
      <c r="Q8" s="33">
        <v>4</v>
      </c>
      <c r="R8" s="33" t="s">
        <v>453</v>
      </c>
      <c r="S8" s="33">
        <v>9801</v>
      </c>
      <c r="T8" s="42" t="s">
        <v>28</v>
      </c>
      <c r="V8" s="37">
        <v>4</v>
      </c>
      <c r="W8" s="37" t="s">
        <v>470</v>
      </c>
      <c r="X8" s="37">
        <v>17895</v>
      </c>
      <c r="Y8" s="42" t="s">
        <v>28</v>
      </c>
      <c r="AA8" s="33">
        <v>4</v>
      </c>
      <c r="AB8" s="33" t="s">
        <v>49</v>
      </c>
      <c r="AC8" s="33">
        <v>17709</v>
      </c>
      <c r="AD8" s="37" t="s">
        <v>31</v>
      </c>
      <c r="AF8" s="33">
        <v>4</v>
      </c>
      <c r="AG8" s="33"/>
      <c r="AH8" s="33"/>
      <c r="AI8" s="33"/>
      <c r="AK8" s="33">
        <v>4</v>
      </c>
      <c r="AL8" s="33"/>
      <c r="AM8" s="33"/>
      <c r="AN8" s="33"/>
    </row>
    <row r="9" spans="2:41" x14ac:dyDescent="0.2">
      <c r="B9" s="37">
        <v>5</v>
      </c>
      <c r="C9" s="37" t="s">
        <v>23</v>
      </c>
      <c r="D9" s="37">
        <v>2914</v>
      </c>
      <c r="E9" s="37" t="s">
        <v>24</v>
      </c>
      <c r="G9" s="33">
        <v>5</v>
      </c>
      <c r="H9" s="33" t="s">
        <v>54</v>
      </c>
      <c r="I9" s="33">
        <v>23563</v>
      </c>
      <c r="J9" s="42" t="s">
        <v>28</v>
      </c>
      <c r="L9" s="33">
        <v>5</v>
      </c>
      <c r="M9" s="33" t="s">
        <v>51</v>
      </c>
      <c r="N9" s="33">
        <v>9381</v>
      </c>
      <c r="O9" s="37" t="s">
        <v>31</v>
      </c>
      <c r="Q9" s="33">
        <v>5</v>
      </c>
      <c r="R9" s="33" t="s">
        <v>454</v>
      </c>
      <c r="S9" s="33">
        <v>136188</v>
      </c>
      <c r="T9" s="42" t="s">
        <v>28</v>
      </c>
      <c r="V9" s="37">
        <v>5</v>
      </c>
      <c r="W9" s="37" t="s">
        <v>471</v>
      </c>
      <c r="X9" s="37">
        <v>18233</v>
      </c>
      <c r="Y9" s="42" t="s">
        <v>28</v>
      </c>
      <c r="AA9" s="33">
        <v>5</v>
      </c>
      <c r="AB9" s="33" t="s">
        <v>40</v>
      </c>
      <c r="AC9" s="33">
        <v>9505</v>
      </c>
      <c r="AD9" s="37" t="s">
        <v>31</v>
      </c>
      <c r="AF9" s="33">
        <v>5</v>
      </c>
      <c r="AG9" s="33"/>
      <c r="AH9" s="33"/>
      <c r="AI9" s="33"/>
      <c r="AK9" s="33">
        <v>5</v>
      </c>
      <c r="AL9" s="33"/>
      <c r="AM9" s="33"/>
      <c r="AN9" s="33"/>
    </row>
    <row r="10" spans="2:41" x14ac:dyDescent="0.2">
      <c r="B10" s="37">
        <v>6</v>
      </c>
      <c r="C10" s="37" t="s">
        <v>23</v>
      </c>
      <c r="D10" s="37">
        <v>4713</v>
      </c>
      <c r="E10" s="37" t="s">
        <v>31</v>
      </c>
      <c r="G10" s="33">
        <v>6</v>
      </c>
      <c r="H10" s="33" t="s">
        <v>61</v>
      </c>
      <c r="I10" s="33">
        <v>9457</v>
      </c>
      <c r="J10" s="37" t="s">
        <v>31</v>
      </c>
      <c r="L10" s="33">
        <v>6</v>
      </c>
      <c r="M10" s="33" t="s">
        <v>67</v>
      </c>
      <c r="N10" s="33">
        <v>4515</v>
      </c>
      <c r="O10" s="42" t="s">
        <v>28</v>
      </c>
      <c r="Q10" s="33">
        <v>6</v>
      </c>
      <c r="R10" s="33" t="s">
        <v>455</v>
      </c>
      <c r="S10" s="33">
        <v>24143</v>
      </c>
      <c r="T10" s="42" t="s">
        <v>28</v>
      </c>
      <c r="V10" s="37">
        <v>6</v>
      </c>
      <c r="W10" s="37" t="s">
        <v>472</v>
      </c>
      <c r="X10" s="37">
        <v>18187</v>
      </c>
      <c r="Y10" s="42" t="s">
        <v>28</v>
      </c>
      <c r="AA10" s="33">
        <v>6</v>
      </c>
      <c r="AB10" s="33" t="s">
        <v>482</v>
      </c>
      <c r="AC10" s="33">
        <v>1659</v>
      </c>
      <c r="AD10" s="42" t="s">
        <v>28</v>
      </c>
      <c r="AF10" s="33">
        <v>6</v>
      </c>
      <c r="AG10" s="33"/>
      <c r="AH10" s="33"/>
      <c r="AI10" s="33"/>
      <c r="AK10" s="33">
        <v>6</v>
      </c>
      <c r="AL10" s="33"/>
      <c r="AM10" s="33"/>
      <c r="AN10" s="33"/>
    </row>
    <row r="11" spans="2:41" x14ac:dyDescent="0.2">
      <c r="B11" s="37">
        <v>7</v>
      </c>
      <c r="C11" s="37" t="s">
        <v>63</v>
      </c>
      <c r="D11" s="37">
        <v>2907</v>
      </c>
      <c r="E11" s="37" t="s">
        <v>31</v>
      </c>
      <c r="G11" s="33">
        <v>7</v>
      </c>
      <c r="H11" s="33" t="s">
        <v>60</v>
      </c>
      <c r="I11" s="33">
        <v>38091</v>
      </c>
      <c r="J11" s="37" t="s">
        <v>31</v>
      </c>
      <c r="L11" s="33">
        <v>7</v>
      </c>
      <c r="M11" s="33" t="s">
        <v>445</v>
      </c>
      <c r="N11" s="33">
        <v>17924</v>
      </c>
      <c r="O11" s="42" t="s">
        <v>28</v>
      </c>
      <c r="Q11" s="33">
        <v>7</v>
      </c>
      <c r="R11" s="33" t="s">
        <v>456</v>
      </c>
      <c r="S11" s="33">
        <v>133774</v>
      </c>
      <c r="T11" s="42" t="s">
        <v>28</v>
      </c>
      <c r="V11" s="37">
        <v>7</v>
      </c>
      <c r="W11" s="37" t="s">
        <v>473</v>
      </c>
      <c r="X11" s="37">
        <v>45474</v>
      </c>
      <c r="Y11" s="37" t="s">
        <v>31</v>
      </c>
      <c r="AA11" s="33">
        <v>7</v>
      </c>
      <c r="AB11" s="33" t="s">
        <v>483</v>
      </c>
      <c r="AC11" s="33">
        <v>7482</v>
      </c>
      <c r="AD11" s="42" t="s">
        <v>28</v>
      </c>
      <c r="AF11" s="33">
        <v>7</v>
      </c>
      <c r="AG11" s="33"/>
      <c r="AH11" s="33"/>
      <c r="AI11" s="33"/>
      <c r="AK11" s="33">
        <v>7</v>
      </c>
      <c r="AL11" s="33"/>
      <c r="AM11" s="33"/>
      <c r="AN11" s="33"/>
    </row>
    <row r="12" spans="2:41" x14ac:dyDescent="0.2">
      <c r="B12" s="37">
        <v>8</v>
      </c>
      <c r="C12" s="37" t="s">
        <v>53</v>
      </c>
      <c r="D12" s="37">
        <v>2519</v>
      </c>
      <c r="E12" s="37" t="s">
        <v>31</v>
      </c>
      <c r="G12" s="33">
        <v>8</v>
      </c>
      <c r="H12" s="33" t="s">
        <v>57</v>
      </c>
      <c r="I12" s="33">
        <v>9848</v>
      </c>
      <c r="J12" s="42" t="s">
        <v>28</v>
      </c>
      <c r="L12" s="33">
        <v>8</v>
      </c>
      <c r="M12" s="33" t="s">
        <v>23</v>
      </c>
      <c r="N12" s="33">
        <v>2914</v>
      </c>
      <c r="O12" s="37" t="s">
        <v>24</v>
      </c>
      <c r="Q12" s="33">
        <v>8</v>
      </c>
      <c r="R12" s="33" t="s">
        <v>457</v>
      </c>
      <c r="S12" s="33">
        <v>24358</v>
      </c>
      <c r="T12" s="42" t="s">
        <v>28</v>
      </c>
      <c r="V12" s="37">
        <v>8</v>
      </c>
      <c r="W12" s="37" t="s">
        <v>474</v>
      </c>
      <c r="X12" s="37">
        <v>56099</v>
      </c>
      <c r="Y12" s="42" t="s">
        <v>28</v>
      </c>
      <c r="AA12" s="33">
        <v>8</v>
      </c>
      <c r="AB12" s="33" t="s">
        <v>66</v>
      </c>
      <c r="AC12" s="33">
        <v>9416</v>
      </c>
      <c r="AD12" s="37" t="s">
        <v>31</v>
      </c>
      <c r="AF12" s="33">
        <v>8</v>
      </c>
      <c r="AG12" s="33"/>
      <c r="AH12" s="33"/>
      <c r="AI12" s="33"/>
      <c r="AK12" s="33">
        <v>8</v>
      </c>
      <c r="AL12" s="33"/>
      <c r="AM12" s="33"/>
      <c r="AN12" s="33"/>
    </row>
    <row r="13" spans="2:41" x14ac:dyDescent="0.2">
      <c r="B13" s="37">
        <v>9</v>
      </c>
      <c r="C13" s="37" t="s">
        <v>351</v>
      </c>
      <c r="D13" s="37">
        <v>9605</v>
      </c>
      <c r="E13" s="37" t="s">
        <v>31</v>
      </c>
      <c r="G13" s="33">
        <v>9</v>
      </c>
      <c r="H13" s="33" t="s">
        <v>435</v>
      </c>
      <c r="I13" s="33">
        <v>10036</v>
      </c>
      <c r="J13" s="37" t="s">
        <v>31</v>
      </c>
      <c r="L13" s="33">
        <v>9</v>
      </c>
      <c r="M13" s="33" t="s">
        <v>25</v>
      </c>
      <c r="N13" s="33">
        <v>6453</v>
      </c>
      <c r="O13" s="37" t="s">
        <v>26</v>
      </c>
      <c r="Q13" s="33">
        <v>9</v>
      </c>
      <c r="R13" s="33" t="s">
        <v>458</v>
      </c>
      <c r="S13" s="33">
        <v>134763</v>
      </c>
      <c r="T13" s="42" t="s">
        <v>28</v>
      </c>
      <c r="V13" s="37">
        <v>9</v>
      </c>
      <c r="W13" s="37" t="s">
        <v>474</v>
      </c>
      <c r="X13" s="37">
        <v>9821</v>
      </c>
      <c r="Y13" s="42" t="s">
        <v>28</v>
      </c>
      <c r="AA13" s="33">
        <v>9</v>
      </c>
      <c r="AB13" s="33" t="s">
        <v>484</v>
      </c>
      <c r="AC13" s="33">
        <v>17421</v>
      </c>
      <c r="AD13" s="42" t="s">
        <v>28</v>
      </c>
      <c r="AF13" s="33">
        <v>9</v>
      </c>
      <c r="AG13" s="33"/>
      <c r="AH13" s="33"/>
      <c r="AI13" s="33"/>
      <c r="AK13" s="33">
        <v>9</v>
      </c>
      <c r="AL13" s="33"/>
      <c r="AM13" s="33"/>
      <c r="AN13" s="33"/>
    </row>
    <row r="14" spans="2:41" x14ac:dyDescent="0.2">
      <c r="B14" s="37">
        <v>10</v>
      </c>
      <c r="C14" s="37" t="s">
        <v>68</v>
      </c>
      <c r="D14" s="37">
        <v>10010</v>
      </c>
      <c r="E14" s="42" t="s">
        <v>28</v>
      </c>
      <c r="G14" s="33">
        <v>10</v>
      </c>
      <c r="H14" s="33" t="s">
        <v>64</v>
      </c>
      <c r="I14" s="33">
        <v>7562</v>
      </c>
      <c r="J14" s="37" t="s">
        <v>31</v>
      </c>
      <c r="L14" s="33">
        <v>10</v>
      </c>
      <c r="M14" s="33" t="s">
        <v>27</v>
      </c>
      <c r="N14" s="33">
        <v>58453</v>
      </c>
      <c r="O14" s="37" t="s">
        <v>31</v>
      </c>
      <c r="Q14" s="33">
        <v>10</v>
      </c>
      <c r="R14" s="33" t="s">
        <v>459</v>
      </c>
      <c r="S14" s="33">
        <v>58563</v>
      </c>
      <c r="T14" s="42" t="s">
        <v>28</v>
      </c>
      <c r="V14" s="37">
        <v>10</v>
      </c>
      <c r="W14" s="37" t="s">
        <v>35</v>
      </c>
      <c r="X14" s="37">
        <v>4637</v>
      </c>
      <c r="Y14" s="37" t="s">
        <v>26</v>
      </c>
      <c r="AA14" s="33">
        <v>10</v>
      </c>
      <c r="AB14" s="33" t="s">
        <v>485</v>
      </c>
      <c r="AC14" s="33">
        <v>9919</v>
      </c>
      <c r="AD14" s="42" t="s">
        <v>28</v>
      </c>
      <c r="AF14" s="33">
        <v>10</v>
      </c>
      <c r="AG14" s="33"/>
      <c r="AH14" s="33"/>
      <c r="AI14" s="33"/>
      <c r="AK14" s="33">
        <v>10</v>
      </c>
      <c r="AL14" s="33"/>
      <c r="AM14" s="33"/>
      <c r="AN14" s="33"/>
    </row>
    <row r="15" spans="2:41" x14ac:dyDescent="0.2">
      <c r="B15" s="38">
        <v>11</v>
      </c>
      <c r="C15" s="37" t="s">
        <v>352</v>
      </c>
      <c r="D15" s="37">
        <v>10013</v>
      </c>
      <c r="E15" s="41" t="s">
        <v>31</v>
      </c>
      <c r="G15" s="38">
        <v>11</v>
      </c>
      <c r="H15" s="38" t="s">
        <v>436</v>
      </c>
      <c r="I15" s="38">
        <v>9644</v>
      </c>
      <c r="J15" s="42" t="s">
        <v>28</v>
      </c>
      <c r="L15" s="38">
        <v>11</v>
      </c>
      <c r="M15" s="38" t="s">
        <v>446</v>
      </c>
      <c r="N15" s="38">
        <v>17444</v>
      </c>
      <c r="O15" s="42" t="s">
        <v>28</v>
      </c>
      <c r="Q15" s="38">
        <v>11</v>
      </c>
      <c r="R15" s="38" t="s">
        <v>460</v>
      </c>
      <c r="S15" s="38">
        <v>134768</v>
      </c>
      <c r="T15" s="42" t="s">
        <v>28</v>
      </c>
      <c r="V15" s="38">
        <v>11</v>
      </c>
      <c r="W15" s="37" t="s">
        <v>475</v>
      </c>
      <c r="X15" s="37">
        <v>4779</v>
      </c>
      <c r="Y15" s="42" t="s">
        <v>28</v>
      </c>
      <c r="AA15" s="38">
        <v>11</v>
      </c>
      <c r="AB15" s="38" t="s">
        <v>486</v>
      </c>
      <c r="AC15" s="38">
        <v>131596</v>
      </c>
      <c r="AD15" s="42" t="s">
        <v>28</v>
      </c>
      <c r="AF15" s="38">
        <v>11</v>
      </c>
      <c r="AG15" s="38"/>
      <c r="AH15" s="38"/>
      <c r="AI15" s="38"/>
      <c r="AK15" s="38">
        <v>11</v>
      </c>
      <c r="AL15" s="38"/>
      <c r="AM15" s="38"/>
      <c r="AN15" s="38"/>
    </row>
    <row r="16" spans="2:41" x14ac:dyDescent="0.2">
      <c r="B16" s="38">
        <v>12</v>
      </c>
      <c r="C16" s="37" t="s">
        <v>353</v>
      </c>
      <c r="D16" s="37">
        <v>2527</v>
      </c>
      <c r="E16" s="42" t="s">
        <v>28</v>
      </c>
      <c r="G16" s="38">
        <v>12</v>
      </c>
      <c r="H16" s="38" t="s">
        <v>69</v>
      </c>
      <c r="I16" s="38">
        <v>1237</v>
      </c>
      <c r="J16" s="42" t="s">
        <v>28</v>
      </c>
      <c r="L16" s="38">
        <v>12</v>
      </c>
      <c r="M16" s="38" t="s">
        <v>30</v>
      </c>
      <c r="N16" s="38">
        <v>3491</v>
      </c>
      <c r="O16" s="37" t="s">
        <v>26</v>
      </c>
      <c r="Q16" s="38">
        <v>12</v>
      </c>
      <c r="R16" s="38" t="s">
        <v>461</v>
      </c>
      <c r="S16" s="38">
        <v>134419</v>
      </c>
      <c r="T16" s="42" t="s">
        <v>28</v>
      </c>
      <c r="V16" s="38">
        <v>12</v>
      </c>
      <c r="W16" s="37" t="s">
        <v>476</v>
      </c>
      <c r="X16" s="37">
        <v>17894</v>
      </c>
      <c r="Y16" s="42" t="s">
        <v>28</v>
      </c>
      <c r="AA16" s="38">
        <v>12</v>
      </c>
      <c r="AB16" s="38" t="s">
        <v>487</v>
      </c>
      <c r="AC16" s="38">
        <v>24158</v>
      </c>
      <c r="AD16" s="42" t="s">
        <v>28</v>
      </c>
      <c r="AF16" s="38">
        <v>12</v>
      </c>
      <c r="AG16" s="38"/>
      <c r="AH16" s="38"/>
      <c r="AI16" s="38"/>
      <c r="AK16" s="38">
        <v>12</v>
      </c>
      <c r="AL16" s="38"/>
      <c r="AM16" s="38"/>
      <c r="AN16" s="38"/>
    </row>
    <row r="17" spans="2:40" x14ac:dyDescent="0.2">
      <c r="B17" s="38">
        <v>13</v>
      </c>
      <c r="C17" s="37" t="s">
        <v>354</v>
      </c>
      <c r="D17" s="37">
        <v>17506</v>
      </c>
      <c r="E17" s="42" t="s">
        <v>28</v>
      </c>
      <c r="G17" s="38">
        <v>13</v>
      </c>
      <c r="H17" s="38" t="s">
        <v>60</v>
      </c>
      <c r="I17" s="38">
        <v>9845</v>
      </c>
      <c r="J17" s="42" t="s">
        <v>28</v>
      </c>
      <c r="L17" s="38">
        <v>13</v>
      </c>
      <c r="M17" s="38" t="s">
        <v>447</v>
      </c>
      <c r="N17" s="38">
        <v>4058</v>
      </c>
      <c r="O17" s="37" t="s">
        <v>31</v>
      </c>
      <c r="Q17" s="38">
        <v>13</v>
      </c>
      <c r="R17" s="38" t="s">
        <v>462</v>
      </c>
      <c r="S17" s="38">
        <v>24349</v>
      </c>
      <c r="T17" s="42" t="s">
        <v>28</v>
      </c>
      <c r="V17" s="38">
        <v>13</v>
      </c>
      <c r="W17" s="37" t="s">
        <v>72</v>
      </c>
      <c r="X17" s="37">
        <v>20940</v>
      </c>
      <c r="Y17" s="37" t="s">
        <v>31</v>
      </c>
      <c r="AA17" s="38">
        <v>13</v>
      </c>
      <c r="AB17" s="38" t="s">
        <v>488</v>
      </c>
      <c r="AC17" s="38">
        <v>18182</v>
      </c>
      <c r="AD17" s="42" t="s">
        <v>28</v>
      </c>
      <c r="AF17" s="38">
        <v>13</v>
      </c>
      <c r="AG17" s="38"/>
      <c r="AH17" s="38"/>
      <c r="AI17" s="38"/>
      <c r="AK17" s="38">
        <v>13</v>
      </c>
      <c r="AL17" s="38"/>
      <c r="AM17" s="38"/>
      <c r="AN17" s="38"/>
    </row>
    <row r="18" spans="2:40" x14ac:dyDescent="0.2">
      <c r="B18" s="38">
        <v>14</v>
      </c>
      <c r="C18" s="37" t="s">
        <v>355</v>
      </c>
      <c r="D18" s="37">
        <v>2514</v>
      </c>
      <c r="E18" s="37" t="s">
        <v>31</v>
      </c>
      <c r="G18" s="38">
        <v>14</v>
      </c>
      <c r="H18" s="38" t="s">
        <v>437</v>
      </c>
      <c r="I18" s="38">
        <v>9689</v>
      </c>
      <c r="J18" s="42" t="s">
        <v>28</v>
      </c>
      <c r="L18" s="38">
        <v>14</v>
      </c>
      <c r="M18" s="38" t="s">
        <v>37</v>
      </c>
      <c r="N18" s="38">
        <v>6939</v>
      </c>
      <c r="O18" s="42" t="s">
        <v>28</v>
      </c>
      <c r="Q18" s="38">
        <v>14</v>
      </c>
      <c r="R18" s="38" t="s">
        <v>463</v>
      </c>
      <c r="S18" s="38">
        <v>38587</v>
      </c>
      <c r="T18" s="42" t="s">
        <v>28</v>
      </c>
      <c r="V18" s="38">
        <v>14</v>
      </c>
      <c r="W18" s="37" t="s">
        <v>361</v>
      </c>
      <c r="X18" s="37">
        <v>16625</v>
      </c>
      <c r="Y18" s="42" t="s">
        <v>28</v>
      </c>
      <c r="AA18" s="38">
        <v>14</v>
      </c>
      <c r="AB18" s="38" t="s">
        <v>489</v>
      </c>
      <c r="AC18" s="38">
        <v>9676</v>
      </c>
      <c r="AD18" s="42" t="s">
        <v>28</v>
      </c>
      <c r="AF18" s="38">
        <v>14</v>
      </c>
      <c r="AG18" s="38"/>
      <c r="AH18" s="38"/>
      <c r="AI18" s="38"/>
      <c r="AK18" s="38">
        <v>14</v>
      </c>
      <c r="AL18" s="38"/>
      <c r="AM18" s="38"/>
      <c r="AN18" s="38"/>
    </row>
    <row r="19" spans="2:40" x14ac:dyDescent="0.2">
      <c r="B19" s="38">
        <v>15</v>
      </c>
      <c r="C19" s="37" t="s">
        <v>356</v>
      </c>
      <c r="D19" s="37">
        <v>2518</v>
      </c>
      <c r="E19" s="37" t="s">
        <v>31</v>
      </c>
      <c r="G19" s="38">
        <v>15</v>
      </c>
      <c r="H19" s="38" t="s">
        <v>438</v>
      </c>
      <c r="I19" s="38">
        <v>4670</v>
      </c>
      <c r="J19" s="42" t="s">
        <v>28</v>
      </c>
      <c r="L19" s="38">
        <v>15</v>
      </c>
      <c r="M19" s="38" t="s">
        <v>448</v>
      </c>
      <c r="N19" s="38">
        <v>64050</v>
      </c>
      <c r="O19" s="37" t="s">
        <v>31</v>
      </c>
      <c r="Q19" s="38">
        <v>15</v>
      </c>
      <c r="R19" s="38" t="s">
        <v>464</v>
      </c>
      <c r="S19" s="38">
        <v>24421</v>
      </c>
      <c r="T19" s="42" t="s">
        <v>28</v>
      </c>
      <c r="V19" s="38">
        <v>15</v>
      </c>
      <c r="W19" s="37" t="s">
        <v>477</v>
      </c>
      <c r="X19" s="37">
        <v>23887</v>
      </c>
      <c r="Y19" s="42" t="s">
        <v>28</v>
      </c>
      <c r="AA19" s="38">
        <v>15</v>
      </c>
      <c r="AB19" s="38" t="s">
        <v>490</v>
      </c>
      <c r="AC19" s="38">
        <v>9674</v>
      </c>
      <c r="AD19" s="42" t="s">
        <v>28</v>
      </c>
      <c r="AF19" s="38">
        <v>15</v>
      </c>
      <c r="AG19" s="38"/>
      <c r="AH19" s="38"/>
      <c r="AI19" s="38"/>
      <c r="AK19" s="38">
        <v>15</v>
      </c>
      <c r="AL19" s="38"/>
      <c r="AM19" s="38"/>
      <c r="AN19" s="38"/>
    </row>
    <row r="20" spans="2:40" x14ac:dyDescent="0.2">
      <c r="B20" s="38">
        <v>16</v>
      </c>
      <c r="C20" s="37" t="s">
        <v>357</v>
      </c>
      <c r="D20" s="37">
        <v>4725</v>
      </c>
      <c r="E20" s="42" t="s">
        <v>28</v>
      </c>
      <c r="G20" s="38">
        <v>16</v>
      </c>
      <c r="H20" s="38" t="s">
        <v>439</v>
      </c>
      <c r="I20" s="38">
        <v>18302</v>
      </c>
      <c r="J20" s="42" t="s">
        <v>28</v>
      </c>
      <c r="L20" s="38">
        <v>16</v>
      </c>
      <c r="M20" s="38" t="s">
        <v>35</v>
      </c>
      <c r="N20" s="38">
        <v>4637</v>
      </c>
      <c r="O20" s="37" t="s">
        <v>26</v>
      </c>
      <c r="Q20" s="38">
        <v>16</v>
      </c>
      <c r="R20" s="38" t="s">
        <v>465</v>
      </c>
      <c r="S20" s="38">
        <v>17799</v>
      </c>
      <c r="T20" s="42" t="s">
        <v>28</v>
      </c>
      <c r="V20" s="38">
        <v>16</v>
      </c>
      <c r="W20" s="37" t="s">
        <v>478</v>
      </c>
      <c r="X20" s="37">
        <v>30470</v>
      </c>
      <c r="Y20" s="42" t="s">
        <v>28</v>
      </c>
      <c r="AA20" s="38">
        <v>16</v>
      </c>
      <c r="AB20" s="38" t="s">
        <v>55</v>
      </c>
      <c r="AC20" s="38">
        <v>10133</v>
      </c>
      <c r="AD20" s="42" t="s">
        <v>28</v>
      </c>
      <c r="AF20" s="38">
        <v>16</v>
      </c>
      <c r="AG20" s="38"/>
      <c r="AH20" s="38"/>
      <c r="AI20" s="38"/>
      <c r="AK20" s="38">
        <v>16</v>
      </c>
      <c r="AL20" s="38"/>
      <c r="AM20" s="38"/>
      <c r="AN20" s="38"/>
    </row>
    <row r="21" spans="2:40" x14ac:dyDescent="0.2">
      <c r="B21" s="38">
        <v>17</v>
      </c>
      <c r="C21" s="37" t="s">
        <v>358</v>
      </c>
      <c r="D21" s="37">
        <v>2510</v>
      </c>
      <c r="E21" s="42" t="s">
        <v>28</v>
      </c>
      <c r="G21" s="38">
        <v>17</v>
      </c>
      <c r="H21" s="38" t="s">
        <v>440</v>
      </c>
      <c r="I21" s="38">
        <v>9286</v>
      </c>
      <c r="J21" s="42" t="s">
        <v>28</v>
      </c>
      <c r="L21" s="38">
        <v>17</v>
      </c>
      <c r="M21" s="38" t="s">
        <v>366</v>
      </c>
      <c r="N21" s="38">
        <v>45102</v>
      </c>
      <c r="O21" s="37" t="s">
        <v>31</v>
      </c>
      <c r="Q21" s="38">
        <v>17</v>
      </c>
      <c r="R21" s="38" t="s">
        <v>466</v>
      </c>
      <c r="S21" s="38">
        <v>9298</v>
      </c>
      <c r="T21" s="42" t="s">
        <v>28</v>
      </c>
      <c r="V21" s="38">
        <v>17</v>
      </c>
      <c r="W21" s="37" t="s">
        <v>39</v>
      </c>
      <c r="X21" s="37">
        <v>3549</v>
      </c>
      <c r="Y21" s="37" t="s">
        <v>26</v>
      </c>
      <c r="AA21" s="38">
        <v>17</v>
      </c>
      <c r="AB21" s="38" t="s">
        <v>56</v>
      </c>
      <c r="AC21" s="38">
        <v>17408</v>
      </c>
      <c r="AD21" s="42" t="s">
        <v>28</v>
      </c>
      <c r="AF21" s="38">
        <v>17</v>
      </c>
      <c r="AG21" s="38"/>
      <c r="AH21" s="38"/>
      <c r="AI21" s="38"/>
      <c r="AK21" s="38">
        <v>17</v>
      </c>
      <c r="AL21" s="38"/>
      <c r="AM21" s="38"/>
      <c r="AN21" s="38"/>
    </row>
    <row r="22" spans="2:40" s="35" customFormat="1" x14ac:dyDescent="0.2">
      <c r="B22" s="38">
        <v>18</v>
      </c>
      <c r="C22" s="37" t="s">
        <v>359</v>
      </c>
      <c r="D22" s="37">
        <v>4721</v>
      </c>
      <c r="E22" s="42" t="s">
        <v>28</v>
      </c>
      <c r="F22" s="30"/>
      <c r="G22" s="38">
        <v>18</v>
      </c>
      <c r="H22" s="38" t="s">
        <v>32</v>
      </c>
      <c r="I22" s="38">
        <v>9316</v>
      </c>
      <c r="J22" s="42" t="s">
        <v>28</v>
      </c>
      <c r="K22" s="30"/>
      <c r="L22" s="38">
        <v>18</v>
      </c>
      <c r="M22" s="38" t="s">
        <v>449</v>
      </c>
      <c r="N22" s="38">
        <v>132839</v>
      </c>
      <c r="O22" s="42" t="s">
        <v>28</v>
      </c>
      <c r="P22" s="30"/>
      <c r="Q22" s="38">
        <v>18</v>
      </c>
      <c r="R22" s="38" t="s">
        <v>467</v>
      </c>
      <c r="S22" s="38">
        <v>17969</v>
      </c>
      <c r="T22" s="42" t="s">
        <v>28</v>
      </c>
      <c r="U22" s="30"/>
      <c r="V22" s="38">
        <v>18</v>
      </c>
      <c r="W22" s="37" t="s">
        <v>479</v>
      </c>
      <c r="X22" s="37">
        <v>45499</v>
      </c>
      <c r="Y22" s="42" t="s">
        <v>28</v>
      </c>
      <c r="Z22" s="30"/>
      <c r="AA22" s="38">
        <v>18</v>
      </c>
      <c r="AB22" s="38" t="s">
        <v>491</v>
      </c>
      <c r="AC22" s="38">
        <v>18049</v>
      </c>
      <c r="AD22" s="42" t="s">
        <v>28</v>
      </c>
      <c r="AE22" s="30"/>
      <c r="AF22" s="38">
        <v>18</v>
      </c>
      <c r="AG22" s="38"/>
      <c r="AH22" s="38"/>
      <c r="AI22" s="38"/>
      <c r="AJ22" s="30"/>
      <c r="AK22" s="38">
        <v>18</v>
      </c>
      <c r="AL22" s="38"/>
      <c r="AM22" s="38"/>
      <c r="AN22" s="38"/>
    </row>
    <row r="23" spans="2:40" s="35" customFormat="1" x14ac:dyDescent="0.2">
      <c r="B23" s="38">
        <v>19</v>
      </c>
      <c r="C23" s="37" t="s">
        <v>357</v>
      </c>
      <c r="D23" s="37">
        <v>4694</v>
      </c>
      <c r="E23" s="37" t="s">
        <v>31</v>
      </c>
      <c r="F23" s="30"/>
      <c r="G23" s="38">
        <v>19</v>
      </c>
      <c r="H23" s="38" t="s">
        <v>441</v>
      </c>
      <c r="I23" s="38">
        <v>17853</v>
      </c>
      <c r="J23" s="42" t="s">
        <v>28</v>
      </c>
      <c r="K23" s="30"/>
      <c r="L23" s="38">
        <v>19</v>
      </c>
      <c r="M23" s="38" t="s">
        <v>47</v>
      </c>
      <c r="N23" s="38">
        <v>4766</v>
      </c>
      <c r="O23" s="37" t="s">
        <v>26</v>
      </c>
      <c r="P23" s="30"/>
      <c r="Q23" s="38">
        <v>19</v>
      </c>
      <c r="R23" s="38" t="s">
        <v>468</v>
      </c>
      <c r="S23" s="38">
        <v>21859</v>
      </c>
      <c r="T23" s="37" t="s">
        <v>31</v>
      </c>
      <c r="U23" s="30"/>
      <c r="V23" s="38">
        <v>19</v>
      </c>
      <c r="W23" s="37" t="s">
        <v>480</v>
      </c>
      <c r="X23" s="37">
        <v>2828</v>
      </c>
      <c r="Y23" s="37" t="s">
        <v>26</v>
      </c>
      <c r="Z23" s="30"/>
      <c r="AA23" s="38">
        <v>19</v>
      </c>
      <c r="AB23" s="38" t="s">
        <v>492</v>
      </c>
      <c r="AC23" s="38">
        <v>131591</v>
      </c>
      <c r="AD23" s="42" t="s">
        <v>28</v>
      </c>
      <c r="AE23" s="30"/>
      <c r="AF23" s="38">
        <v>19</v>
      </c>
      <c r="AG23" s="38"/>
      <c r="AH23" s="38"/>
      <c r="AI23" s="38"/>
      <c r="AJ23" s="30"/>
      <c r="AK23" s="38">
        <v>19</v>
      </c>
      <c r="AL23" s="38"/>
      <c r="AM23" s="38"/>
      <c r="AN23" s="38"/>
    </row>
    <row r="24" spans="2:40" s="35" customFormat="1" x14ac:dyDescent="0.2">
      <c r="B24" s="38">
        <v>20</v>
      </c>
      <c r="C24" s="37" t="s">
        <v>360</v>
      </c>
      <c r="D24" s="37">
        <v>17511</v>
      </c>
      <c r="E24" s="37" t="s">
        <v>31</v>
      </c>
      <c r="F24" s="30"/>
      <c r="G24" s="38">
        <v>20</v>
      </c>
      <c r="H24" s="38" t="s">
        <v>442</v>
      </c>
      <c r="I24" s="38">
        <v>17849</v>
      </c>
      <c r="J24" s="42" t="s">
        <v>28</v>
      </c>
      <c r="K24" s="30"/>
      <c r="L24" s="38">
        <v>20</v>
      </c>
      <c r="M24" s="38" t="s">
        <v>65</v>
      </c>
      <c r="N24" s="38">
        <v>10103</v>
      </c>
      <c r="O24" s="37" t="s">
        <v>31</v>
      </c>
      <c r="P24" s="30"/>
      <c r="Q24" s="38">
        <v>20</v>
      </c>
      <c r="R24" s="38" t="s">
        <v>469</v>
      </c>
      <c r="S24" s="38">
        <v>139007</v>
      </c>
      <c r="T24" s="42" t="s">
        <v>28</v>
      </c>
      <c r="U24" s="30"/>
      <c r="V24" s="38">
        <v>20</v>
      </c>
      <c r="W24" s="37" t="s">
        <v>481</v>
      </c>
      <c r="X24" s="37">
        <v>10096</v>
      </c>
      <c r="Y24" s="42" t="s">
        <v>28</v>
      </c>
      <c r="Z24" s="30"/>
      <c r="AA24" s="38">
        <v>20</v>
      </c>
      <c r="AB24" s="38" t="s">
        <v>493</v>
      </c>
      <c r="AC24" s="38">
        <v>38841</v>
      </c>
      <c r="AD24" s="42" t="s">
        <v>28</v>
      </c>
      <c r="AE24" s="30"/>
      <c r="AF24" s="38">
        <v>20</v>
      </c>
      <c r="AG24" s="38"/>
      <c r="AH24" s="38"/>
      <c r="AI24" s="38"/>
      <c r="AJ24" s="30"/>
      <c r="AK24" s="38">
        <v>20</v>
      </c>
      <c r="AL24" s="38"/>
      <c r="AM24" s="38"/>
      <c r="AN24" s="38"/>
    </row>
    <row r="25" spans="2:40" x14ac:dyDescent="0.2">
      <c r="B25" s="35"/>
      <c r="C25" s="35"/>
      <c r="D25" s="35"/>
      <c r="E25" s="35"/>
    </row>
    <row r="26" spans="2:40" s="27" customFormat="1" x14ac:dyDescent="0.2">
      <c r="B26" s="34"/>
      <c r="C26" s="34" t="s">
        <v>14</v>
      </c>
      <c r="D26" s="34"/>
      <c r="E26" s="34"/>
      <c r="F26" s="32"/>
      <c r="H26" s="27" t="s">
        <v>15</v>
      </c>
      <c r="K26" s="32"/>
      <c r="M26" s="27" t="s">
        <v>16</v>
      </c>
      <c r="P26" s="32"/>
      <c r="R26" s="27" t="s">
        <v>17</v>
      </c>
      <c r="U26" s="32"/>
      <c r="W26" s="27" t="s">
        <v>18</v>
      </c>
      <c r="Z26" s="32"/>
      <c r="AB26" s="27" t="s">
        <v>19</v>
      </c>
      <c r="AE26" s="32"/>
      <c r="AG26" s="27" t="s">
        <v>20</v>
      </c>
      <c r="AJ26" s="32"/>
      <c r="AL26" s="27" t="s">
        <v>21</v>
      </c>
    </row>
    <row r="27" spans="2:40" s="34" customFormat="1" x14ac:dyDescent="0.2">
      <c r="C27" s="34" t="s">
        <v>9</v>
      </c>
      <c r="F27" s="31"/>
      <c r="H27" s="34" t="s">
        <v>9</v>
      </c>
      <c r="K27" s="31"/>
      <c r="M27" s="34" t="s">
        <v>9</v>
      </c>
      <c r="P27" s="31"/>
      <c r="R27" s="34" t="s">
        <v>9</v>
      </c>
      <c r="U27" s="31"/>
      <c r="W27" s="34" t="s">
        <v>9</v>
      </c>
      <c r="Z27" s="31"/>
      <c r="AB27" s="34" t="s">
        <v>9</v>
      </c>
      <c r="AE27" s="31"/>
      <c r="AG27" s="34" t="s">
        <v>9</v>
      </c>
      <c r="AJ27" s="31"/>
      <c r="AL27" s="34" t="s">
        <v>9</v>
      </c>
    </row>
    <row r="28" spans="2:40" x14ac:dyDescent="0.2">
      <c r="B28" s="28" t="s">
        <v>10</v>
      </c>
      <c r="C28" s="28" t="s">
        <v>11</v>
      </c>
      <c r="D28" s="28" t="s">
        <v>12</v>
      </c>
      <c r="E28" s="28" t="s">
        <v>13</v>
      </c>
      <c r="G28" s="28" t="s">
        <v>10</v>
      </c>
      <c r="H28" s="28" t="s">
        <v>11</v>
      </c>
      <c r="I28" s="28" t="s">
        <v>12</v>
      </c>
      <c r="J28" s="28" t="s">
        <v>13</v>
      </c>
      <c r="L28" s="28" t="s">
        <v>10</v>
      </c>
      <c r="M28" s="28" t="s">
        <v>11</v>
      </c>
      <c r="N28" s="28" t="s">
        <v>12</v>
      </c>
      <c r="O28" s="28" t="s">
        <v>13</v>
      </c>
      <c r="Q28" s="28" t="s">
        <v>10</v>
      </c>
      <c r="R28" s="28" t="s">
        <v>11</v>
      </c>
      <c r="S28" s="28" t="s">
        <v>12</v>
      </c>
      <c r="T28" s="28" t="s">
        <v>13</v>
      </c>
      <c r="V28" s="28" t="s">
        <v>10</v>
      </c>
      <c r="W28" s="28" t="s">
        <v>11</v>
      </c>
      <c r="X28" s="28" t="s">
        <v>12</v>
      </c>
      <c r="Y28" s="28" t="s">
        <v>13</v>
      </c>
      <c r="AA28" s="28" t="s">
        <v>10</v>
      </c>
      <c r="AB28" s="28" t="s">
        <v>11</v>
      </c>
      <c r="AC28" s="28" t="s">
        <v>12</v>
      </c>
      <c r="AD28" s="28" t="s">
        <v>13</v>
      </c>
      <c r="AF28" s="28" t="s">
        <v>10</v>
      </c>
      <c r="AG28" s="28" t="s">
        <v>11</v>
      </c>
      <c r="AH28" s="28" t="s">
        <v>12</v>
      </c>
      <c r="AI28" s="28" t="s">
        <v>13</v>
      </c>
      <c r="AK28" s="28" t="s">
        <v>10</v>
      </c>
      <c r="AL28" s="28" t="s">
        <v>11</v>
      </c>
      <c r="AM28" s="28" t="s">
        <v>12</v>
      </c>
      <c r="AN28" s="28" t="s">
        <v>13</v>
      </c>
    </row>
    <row r="29" spans="2:40" x14ac:dyDescent="0.2">
      <c r="B29" s="37">
        <v>1</v>
      </c>
      <c r="C29" s="37" t="s">
        <v>91</v>
      </c>
      <c r="D29" s="37">
        <v>4657</v>
      </c>
      <c r="E29" s="37" t="s">
        <v>31</v>
      </c>
      <c r="G29" s="33">
        <v>1</v>
      </c>
      <c r="H29" s="33" t="s">
        <v>62</v>
      </c>
      <c r="I29" s="33">
        <v>4788</v>
      </c>
      <c r="J29" s="37" t="s">
        <v>31</v>
      </c>
      <c r="L29" s="33">
        <v>1</v>
      </c>
      <c r="M29" s="33" t="s">
        <v>70</v>
      </c>
      <c r="N29" s="33">
        <v>7470</v>
      </c>
      <c r="O29" s="42" t="s">
        <v>28</v>
      </c>
      <c r="Q29" s="33">
        <v>1</v>
      </c>
      <c r="R29" s="33" t="s">
        <v>392</v>
      </c>
      <c r="S29" s="33">
        <v>4804</v>
      </c>
      <c r="T29" s="42" t="s">
        <v>28</v>
      </c>
      <c r="V29" s="37">
        <v>1</v>
      </c>
      <c r="W29" s="37" t="s">
        <v>399</v>
      </c>
      <c r="X29" s="37">
        <v>18351</v>
      </c>
      <c r="Y29" s="42" t="s">
        <v>28</v>
      </c>
      <c r="AA29" s="33">
        <v>1</v>
      </c>
      <c r="AB29" s="33" t="s">
        <v>417</v>
      </c>
      <c r="AC29" s="33">
        <v>17903</v>
      </c>
      <c r="AD29" s="42" t="s">
        <v>28</v>
      </c>
      <c r="AF29" s="33">
        <v>1</v>
      </c>
      <c r="AG29" s="33"/>
      <c r="AH29" s="33"/>
      <c r="AI29" s="33"/>
      <c r="AK29" s="33">
        <v>1</v>
      </c>
      <c r="AL29" s="33"/>
      <c r="AM29" s="33"/>
      <c r="AN29" s="33"/>
    </row>
    <row r="30" spans="2:40" x14ac:dyDescent="0.2">
      <c r="B30" s="37">
        <v>2</v>
      </c>
      <c r="C30" s="37" t="s">
        <v>91</v>
      </c>
      <c r="D30" s="37">
        <v>38861</v>
      </c>
      <c r="E30" s="42" t="s">
        <v>28</v>
      </c>
      <c r="G30" s="33">
        <v>2</v>
      </c>
      <c r="H30" s="33" t="s">
        <v>369</v>
      </c>
      <c r="I30" s="33">
        <v>9534</v>
      </c>
      <c r="J30" s="37" t="s">
        <v>31</v>
      </c>
      <c r="L30" s="33">
        <v>2</v>
      </c>
      <c r="M30" s="33" t="s">
        <v>379</v>
      </c>
      <c r="N30" s="33">
        <v>23969</v>
      </c>
      <c r="O30" s="42" t="s">
        <v>28</v>
      </c>
      <c r="Q30" s="33">
        <v>2</v>
      </c>
      <c r="R30" s="33" t="s">
        <v>78</v>
      </c>
      <c r="S30" s="33">
        <v>1221</v>
      </c>
      <c r="T30" s="42" t="s">
        <v>28</v>
      </c>
      <c r="V30" s="37">
        <v>2</v>
      </c>
      <c r="W30" s="37" t="s">
        <v>400</v>
      </c>
      <c r="X30" s="37">
        <v>24201</v>
      </c>
      <c r="Y30" s="42" t="s">
        <v>28</v>
      </c>
      <c r="AA30" s="33">
        <v>2</v>
      </c>
      <c r="AB30" s="33" t="s">
        <v>418</v>
      </c>
      <c r="AC30" s="33">
        <v>17665</v>
      </c>
      <c r="AD30" s="42" t="s">
        <v>28</v>
      </c>
      <c r="AF30" s="33">
        <v>2</v>
      </c>
      <c r="AG30" s="33"/>
      <c r="AH30" s="33"/>
      <c r="AI30" s="33"/>
      <c r="AK30" s="33">
        <v>2</v>
      </c>
      <c r="AL30" s="33"/>
      <c r="AM30" s="33"/>
      <c r="AN30" s="33"/>
    </row>
    <row r="31" spans="2:40" x14ac:dyDescent="0.2">
      <c r="B31" s="37">
        <v>3</v>
      </c>
      <c r="C31" s="37" t="s">
        <v>93</v>
      </c>
      <c r="D31" s="37">
        <v>9506</v>
      </c>
      <c r="E31" s="42" t="s">
        <v>28</v>
      </c>
      <c r="G31" s="33">
        <v>3</v>
      </c>
      <c r="H31" s="33" t="s">
        <v>85</v>
      </c>
      <c r="I31" s="33">
        <v>9930</v>
      </c>
      <c r="J31" s="37" t="s">
        <v>31</v>
      </c>
      <c r="L31" s="33">
        <v>3</v>
      </c>
      <c r="M31" s="33" t="s">
        <v>380</v>
      </c>
      <c r="N31" s="33">
        <v>17552</v>
      </c>
      <c r="O31" s="42" t="s">
        <v>28</v>
      </c>
      <c r="Q31" s="33">
        <v>3</v>
      </c>
      <c r="R31" s="33" t="s">
        <v>393</v>
      </c>
      <c r="S31" s="33">
        <v>133612</v>
      </c>
      <c r="T31" s="37" t="s">
        <v>31</v>
      </c>
      <c r="V31" s="37">
        <v>3</v>
      </c>
      <c r="W31" s="37" t="s">
        <v>401</v>
      </c>
      <c r="X31" s="37">
        <v>38778</v>
      </c>
      <c r="Y31" s="42" t="s">
        <v>28</v>
      </c>
      <c r="AA31" s="33">
        <v>3</v>
      </c>
      <c r="AB31" s="33" t="s">
        <v>419</v>
      </c>
      <c r="AC31" s="33">
        <v>17648</v>
      </c>
      <c r="AD31" s="42" t="s">
        <v>28</v>
      </c>
      <c r="AF31" s="33">
        <v>3</v>
      </c>
      <c r="AG31" s="33"/>
      <c r="AH31" s="33"/>
      <c r="AI31" s="33"/>
      <c r="AK31" s="33">
        <v>3</v>
      </c>
      <c r="AL31" s="33"/>
      <c r="AM31" s="33"/>
      <c r="AN31" s="33"/>
    </row>
    <row r="32" spans="2:40" x14ac:dyDescent="0.2">
      <c r="B32" s="37">
        <v>4</v>
      </c>
      <c r="C32" s="37" t="s">
        <v>362</v>
      </c>
      <c r="D32" s="37">
        <v>16509</v>
      </c>
      <c r="E32" s="37" t="s">
        <v>31</v>
      </c>
      <c r="G32" s="33">
        <v>4</v>
      </c>
      <c r="H32" s="33" t="s">
        <v>370</v>
      </c>
      <c r="I32" s="33">
        <v>4818</v>
      </c>
      <c r="J32" s="42" t="s">
        <v>28</v>
      </c>
      <c r="L32" s="33">
        <v>4</v>
      </c>
      <c r="M32" s="33" t="s">
        <v>76</v>
      </c>
      <c r="N32" s="33">
        <v>45629</v>
      </c>
      <c r="O32" s="37" t="s">
        <v>31</v>
      </c>
      <c r="Q32" s="33">
        <v>4</v>
      </c>
      <c r="R32" s="33" t="s">
        <v>80</v>
      </c>
      <c r="S32" s="33">
        <v>7545</v>
      </c>
      <c r="T32" s="42" t="s">
        <v>28</v>
      </c>
      <c r="V32" s="37">
        <v>4</v>
      </c>
      <c r="W32" s="37" t="s">
        <v>402</v>
      </c>
      <c r="X32" s="37">
        <v>38211</v>
      </c>
      <c r="Y32" s="42" t="s">
        <v>28</v>
      </c>
      <c r="AA32" s="33">
        <v>4</v>
      </c>
      <c r="AB32" s="33" t="s">
        <v>420</v>
      </c>
      <c r="AC32" s="33">
        <v>132768</v>
      </c>
      <c r="AD32" s="42" t="s">
        <v>28</v>
      </c>
      <c r="AF32" s="33">
        <v>4</v>
      </c>
      <c r="AG32" s="33"/>
      <c r="AH32" s="33"/>
      <c r="AI32" s="33"/>
      <c r="AK32" s="33">
        <v>4</v>
      </c>
      <c r="AL32" s="33"/>
      <c r="AM32" s="33"/>
      <c r="AN32" s="33"/>
    </row>
    <row r="33" spans="1:40" x14ac:dyDescent="0.2">
      <c r="B33" s="37">
        <v>5</v>
      </c>
      <c r="C33" s="37" t="s">
        <v>363</v>
      </c>
      <c r="D33" s="37">
        <v>55430</v>
      </c>
      <c r="E33" s="42" t="s">
        <v>28</v>
      </c>
      <c r="G33" s="33">
        <v>5</v>
      </c>
      <c r="H33" s="33" t="s">
        <v>77</v>
      </c>
      <c r="I33" s="33">
        <v>24218</v>
      </c>
      <c r="J33" s="42" t="s">
        <v>28</v>
      </c>
      <c r="L33" s="33">
        <v>5</v>
      </c>
      <c r="M33" s="33" t="s">
        <v>381</v>
      </c>
      <c r="N33" s="33">
        <v>45758</v>
      </c>
      <c r="O33" s="37" t="s">
        <v>31</v>
      </c>
      <c r="Q33" s="33">
        <v>5</v>
      </c>
      <c r="R33" s="33" t="s">
        <v>87</v>
      </c>
      <c r="S33" s="33">
        <v>9443</v>
      </c>
      <c r="T33" s="42" t="s">
        <v>28</v>
      </c>
      <c r="V33" s="37">
        <v>5</v>
      </c>
      <c r="W33" s="37" t="s">
        <v>403</v>
      </c>
      <c r="X33" s="37">
        <v>23695</v>
      </c>
      <c r="Y33" s="42" t="s">
        <v>28</v>
      </c>
      <c r="AA33" s="33">
        <v>5</v>
      </c>
      <c r="AB33" s="33" t="s">
        <v>421</v>
      </c>
      <c r="AC33" s="33">
        <v>55832</v>
      </c>
      <c r="AD33" s="42" t="s">
        <v>28</v>
      </c>
      <c r="AF33" s="33">
        <v>5</v>
      </c>
      <c r="AG33" s="33"/>
      <c r="AH33" s="33"/>
      <c r="AI33" s="33"/>
      <c r="AK33" s="33">
        <v>5</v>
      </c>
      <c r="AL33" s="33"/>
      <c r="AM33" s="33"/>
      <c r="AN33" s="33"/>
    </row>
    <row r="34" spans="1:40" x14ac:dyDescent="0.2">
      <c r="B34" s="37">
        <v>6</v>
      </c>
      <c r="C34" s="37" t="s">
        <v>35</v>
      </c>
      <c r="D34" s="37">
        <v>4637</v>
      </c>
      <c r="E34" s="37" t="s">
        <v>26</v>
      </c>
      <c r="G34" s="33">
        <v>6</v>
      </c>
      <c r="H34" s="33" t="s">
        <v>89</v>
      </c>
      <c r="I34" s="33">
        <v>18206</v>
      </c>
      <c r="J34" s="42" t="s">
        <v>28</v>
      </c>
      <c r="L34" s="33">
        <v>6</v>
      </c>
      <c r="M34" s="33" t="s">
        <v>81</v>
      </c>
      <c r="N34" s="33">
        <v>45430</v>
      </c>
      <c r="O34" s="37" t="s">
        <v>31</v>
      </c>
      <c r="Q34" s="33">
        <v>6</v>
      </c>
      <c r="R34" s="33" t="s">
        <v>94</v>
      </c>
      <c r="S34" s="33">
        <v>4739</v>
      </c>
      <c r="T34" s="42" t="s">
        <v>28</v>
      </c>
      <c r="V34" s="37">
        <v>6</v>
      </c>
      <c r="W34" s="37" t="s">
        <v>404</v>
      </c>
      <c r="X34" s="37">
        <v>133800</v>
      </c>
      <c r="Y34" s="42" t="s">
        <v>28</v>
      </c>
      <c r="AA34" s="33">
        <v>6</v>
      </c>
      <c r="AB34" s="33" t="s">
        <v>422</v>
      </c>
      <c r="AC34" s="33">
        <v>134426</v>
      </c>
      <c r="AD34" s="42" t="s">
        <v>28</v>
      </c>
      <c r="AF34" s="33">
        <v>6</v>
      </c>
      <c r="AG34" s="33"/>
      <c r="AH34" s="33"/>
      <c r="AI34" s="33"/>
      <c r="AK34" s="33">
        <v>6</v>
      </c>
      <c r="AL34" s="33"/>
      <c r="AM34" s="33"/>
      <c r="AN34" s="33"/>
    </row>
    <row r="35" spans="1:40" x14ac:dyDescent="0.2">
      <c r="B35" s="37">
        <v>7</v>
      </c>
      <c r="C35" s="37" t="s">
        <v>30</v>
      </c>
      <c r="D35" s="37">
        <v>3491</v>
      </c>
      <c r="E35" s="37" t="s">
        <v>26</v>
      </c>
      <c r="G35" s="33">
        <v>7</v>
      </c>
      <c r="H35" s="33" t="s">
        <v>79</v>
      </c>
      <c r="I35" s="33">
        <v>24514</v>
      </c>
      <c r="J35" s="42" t="s">
        <v>28</v>
      </c>
      <c r="L35" s="33">
        <v>7</v>
      </c>
      <c r="M35" s="33" t="s">
        <v>82</v>
      </c>
      <c r="N35" s="33">
        <v>4750</v>
      </c>
      <c r="O35" s="42" t="s">
        <v>28</v>
      </c>
      <c r="Q35" s="33">
        <v>7</v>
      </c>
      <c r="R35" s="33" t="s">
        <v>42</v>
      </c>
      <c r="S35" s="33">
        <v>7474</v>
      </c>
      <c r="T35" s="42" t="s">
        <v>28</v>
      </c>
      <c r="V35" s="37">
        <v>7</v>
      </c>
      <c r="W35" s="37" t="s">
        <v>75</v>
      </c>
      <c r="X35" s="37">
        <v>7632</v>
      </c>
      <c r="Y35" s="42" t="s">
        <v>28</v>
      </c>
      <c r="AA35" s="33">
        <v>7</v>
      </c>
      <c r="AB35" s="33" t="s">
        <v>423</v>
      </c>
      <c r="AC35" s="33">
        <v>133287</v>
      </c>
      <c r="AD35" s="42" t="s">
        <v>28</v>
      </c>
      <c r="AF35" s="33">
        <v>7</v>
      </c>
      <c r="AG35" s="33"/>
      <c r="AH35" s="33"/>
      <c r="AI35" s="33"/>
      <c r="AK35" s="33">
        <v>7</v>
      </c>
      <c r="AL35" s="33"/>
      <c r="AM35" s="33"/>
      <c r="AN35" s="33"/>
    </row>
    <row r="36" spans="1:40" x14ac:dyDescent="0.2">
      <c r="B36" s="37">
        <v>8</v>
      </c>
      <c r="C36" s="37" t="s">
        <v>25</v>
      </c>
      <c r="D36" s="37">
        <v>6453</v>
      </c>
      <c r="E36" s="37" t="s">
        <v>26</v>
      </c>
      <c r="G36" s="33">
        <v>8</v>
      </c>
      <c r="H36" s="33" t="s">
        <v>371</v>
      </c>
      <c r="I36" s="33">
        <v>45960</v>
      </c>
      <c r="J36" s="37" t="s">
        <v>31</v>
      </c>
      <c r="L36" s="33">
        <v>8</v>
      </c>
      <c r="M36" s="33" t="s">
        <v>382</v>
      </c>
      <c r="N36" s="33">
        <v>4618</v>
      </c>
      <c r="O36" s="42" t="s">
        <v>28</v>
      </c>
      <c r="Q36" s="33">
        <v>8</v>
      </c>
      <c r="R36" s="33" t="s">
        <v>86</v>
      </c>
      <c r="S36" s="33">
        <v>7575</v>
      </c>
      <c r="T36" s="37" t="s">
        <v>31</v>
      </c>
      <c r="V36" s="37">
        <v>8</v>
      </c>
      <c r="W36" s="37" t="s">
        <v>405</v>
      </c>
      <c r="X36" s="37">
        <v>138823</v>
      </c>
      <c r="Y36" s="42" t="s">
        <v>28</v>
      </c>
      <c r="AA36" s="33">
        <v>8</v>
      </c>
      <c r="AB36" s="33" t="s">
        <v>424</v>
      </c>
      <c r="AC36" s="33">
        <v>9730</v>
      </c>
      <c r="AD36" s="42" t="s">
        <v>28</v>
      </c>
      <c r="AF36" s="33">
        <v>8</v>
      </c>
      <c r="AG36" s="33"/>
      <c r="AH36" s="33"/>
      <c r="AI36" s="33"/>
      <c r="AK36" s="33">
        <v>8</v>
      </c>
      <c r="AL36" s="33"/>
      <c r="AM36" s="33"/>
      <c r="AN36" s="33"/>
    </row>
    <row r="37" spans="1:40" x14ac:dyDescent="0.2">
      <c r="B37" s="37">
        <v>9</v>
      </c>
      <c r="C37" s="37" t="s">
        <v>364</v>
      </c>
      <c r="D37" s="37">
        <v>4773</v>
      </c>
      <c r="E37" s="42" t="s">
        <v>28</v>
      </c>
      <c r="G37" s="33">
        <v>9</v>
      </c>
      <c r="H37" s="33" t="s">
        <v>372</v>
      </c>
      <c r="I37" s="33">
        <v>133014</v>
      </c>
      <c r="J37" s="42" t="s">
        <v>28</v>
      </c>
      <c r="L37" s="33">
        <v>9</v>
      </c>
      <c r="M37" s="33" t="s">
        <v>383</v>
      </c>
      <c r="N37" s="33">
        <v>9931</v>
      </c>
      <c r="O37" s="42" t="s">
        <v>28</v>
      </c>
      <c r="Q37" s="33">
        <v>9</v>
      </c>
      <c r="R37" s="33" t="s">
        <v>74</v>
      </c>
      <c r="S37" s="33">
        <v>4826</v>
      </c>
      <c r="T37" s="42" t="s">
        <v>28</v>
      </c>
      <c r="V37" s="37">
        <v>9</v>
      </c>
      <c r="W37" s="37" t="s">
        <v>406</v>
      </c>
      <c r="X37" s="37">
        <v>45298</v>
      </c>
      <c r="Y37" s="42" t="s">
        <v>28</v>
      </c>
      <c r="AA37" s="33">
        <v>9</v>
      </c>
      <c r="AB37" s="33" t="s">
        <v>425</v>
      </c>
      <c r="AC37" s="33">
        <v>133296</v>
      </c>
      <c r="AD37" s="42" t="s">
        <v>28</v>
      </c>
      <c r="AF37" s="33">
        <v>9</v>
      </c>
      <c r="AG37" s="33"/>
      <c r="AH37" s="33"/>
      <c r="AI37" s="33"/>
      <c r="AK37" s="33">
        <v>9</v>
      </c>
      <c r="AL37" s="33"/>
      <c r="AM37" s="33"/>
      <c r="AN37" s="33"/>
    </row>
    <row r="38" spans="1:40" x14ac:dyDescent="0.2">
      <c r="B38" s="37">
        <v>10</v>
      </c>
      <c r="C38" s="37" t="s">
        <v>93</v>
      </c>
      <c r="D38" s="37">
        <v>3758</v>
      </c>
      <c r="E38" s="42" t="s">
        <v>28</v>
      </c>
      <c r="G38" s="33">
        <v>10</v>
      </c>
      <c r="H38" s="33" t="s">
        <v>23</v>
      </c>
      <c r="I38" s="33">
        <v>2914</v>
      </c>
      <c r="J38" s="37" t="s">
        <v>24</v>
      </c>
      <c r="L38" s="33">
        <v>10</v>
      </c>
      <c r="M38" s="33" t="s">
        <v>384</v>
      </c>
      <c r="N38" s="33">
        <v>7693</v>
      </c>
      <c r="O38" s="42" t="s">
        <v>28</v>
      </c>
      <c r="Q38" s="33">
        <v>10</v>
      </c>
      <c r="R38" s="33" t="s">
        <v>394</v>
      </c>
      <c r="S38" s="33">
        <v>9723</v>
      </c>
      <c r="T38" s="42" t="s">
        <v>28</v>
      </c>
      <c r="V38" s="37">
        <v>10</v>
      </c>
      <c r="W38" s="37" t="s">
        <v>407</v>
      </c>
      <c r="X38" s="37">
        <v>38525</v>
      </c>
      <c r="Y38" s="42" t="s">
        <v>28</v>
      </c>
      <c r="AA38" s="33">
        <v>10</v>
      </c>
      <c r="AB38" s="33" t="s">
        <v>426</v>
      </c>
      <c r="AC38" s="33">
        <v>17495</v>
      </c>
      <c r="AD38" s="42" t="s">
        <v>28</v>
      </c>
      <c r="AF38" s="33">
        <v>10</v>
      </c>
      <c r="AG38" s="33"/>
      <c r="AH38" s="33"/>
      <c r="AI38" s="33"/>
      <c r="AK38" s="33">
        <v>10</v>
      </c>
      <c r="AL38" s="33"/>
      <c r="AM38" s="33"/>
      <c r="AN38" s="33"/>
    </row>
    <row r="39" spans="1:40" s="35" customFormat="1" x14ac:dyDescent="0.2">
      <c r="A39" s="26"/>
      <c r="B39" s="38">
        <v>11</v>
      </c>
      <c r="C39" s="37" t="s">
        <v>48</v>
      </c>
      <c r="D39" s="37">
        <v>1273</v>
      </c>
      <c r="E39" s="37" t="s">
        <v>26</v>
      </c>
      <c r="F39" s="29"/>
      <c r="G39" s="38">
        <v>11</v>
      </c>
      <c r="H39" s="38" t="s">
        <v>373</v>
      </c>
      <c r="I39" s="38">
        <v>10030</v>
      </c>
      <c r="J39" s="37" t="s">
        <v>31</v>
      </c>
      <c r="K39" s="29"/>
      <c r="L39" s="38">
        <v>11</v>
      </c>
      <c r="M39" s="38" t="s">
        <v>385</v>
      </c>
      <c r="N39" s="38">
        <v>9587</v>
      </c>
      <c r="O39" s="42" t="s">
        <v>28</v>
      </c>
      <c r="P39" s="29"/>
      <c r="Q39" s="38">
        <v>11</v>
      </c>
      <c r="R39" s="38" t="s">
        <v>92</v>
      </c>
      <c r="S39" s="38">
        <v>2764</v>
      </c>
      <c r="T39" s="42" t="s">
        <v>28</v>
      </c>
      <c r="U39" s="29"/>
      <c r="V39" s="38">
        <v>11</v>
      </c>
      <c r="W39" s="37" t="s">
        <v>408</v>
      </c>
      <c r="X39" s="37">
        <v>45706</v>
      </c>
      <c r="Y39" s="42" t="s">
        <v>28</v>
      </c>
      <c r="Z39" s="29"/>
      <c r="AA39" s="38">
        <v>11</v>
      </c>
      <c r="AB39" s="38" t="s">
        <v>427</v>
      </c>
      <c r="AC39" s="38">
        <v>24126</v>
      </c>
      <c r="AD39" s="42" t="s">
        <v>28</v>
      </c>
      <c r="AE39" s="29"/>
      <c r="AF39" s="38">
        <v>11</v>
      </c>
      <c r="AG39" s="38"/>
      <c r="AH39" s="38"/>
      <c r="AI39" s="38"/>
      <c r="AJ39" s="29"/>
      <c r="AK39" s="38">
        <v>11</v>
      </c>
      <c r="AL39" s="38"/>
      <c r="AM39" s="38"/>
      <c r="AN39" s="38"/>
    </row>
    <row r="40" spans="1:40" s="35" customFormat="1" x14ac:dyDescent="0.2">
      <c r="A40" s="26"/>
      <c r="B40" s="38">
        <v>12</v>
      </c>
      <c r="C40" s="37" t="s">
        <v>29</v>
      </c>
      <c r="D40" s="37">
        <v>1299</v>
      </c>
      <c r="E40" s="37" t="s">
        <v>26</v>
      </c>
      <c r="F40" s="29"/>
      <c r="G40" s="38">
        <v>12</v>
      </c>
      <c r="H40" s="38" t="s">
        <v>374</v>
      </c>
      <c r="I40" s="38">
        <v>24028</v>
      </c>
      <c r="J40" s="42" t="s">
        <v>28</v>
      </c>
      <c r="K40" s="29"/>
      <c r="L40" s="38">
        <v>12</v>
      </c>
      <c r="M40" s="38" t="s">
        <v>83</v>
      </c>
      <c r="N40" s="38">
        <v>133481</v>
      </c>
      <c r="O40" s="42" t="s">
        <v>28</v>
      </c>
      <c r="P40" s="29"/>
      <c r="Q40" s="38">
        <v>12</v>
      </c>
      <c r="R40" s="38" t="s">
        <v>362</v>
      </c>
      <c r="S40" s="38">
        <v>16509</v>
      </c>
      <c r="T40" s="37" t="s">
        <v>31</v>
      </c>
      <c r="U40" s="29"/>
      <c r="V40" s="38">
        <v>12</v>
      </c>
      <c r="W40" s="37" t="s">
        <v>409</v>
      </c>
      <c r="X40" s="37">
        <v>17927</v>
      </c>
      <c r="Y40" s="42" t="s">
        <v>28</v>
      </c>
      <c r="Z40" s="29"/>
      <c r="AA40" s="38">
        <v>12</v>
      </c>
      <c r="AB40" s="38" t="s">
        <v>428</v>
      </c>
      <c r="AC40" s="38">
        <v>45694</v>
      </c>
      <c r="AD40" s="42" t="s">
        <v>28</v>
      </c>
      <c r="AE40" s="29"/>
      <c r="AF40" s="38">
        <v>12</v>
      </c>
      <c r="AG40" s="38"/>
      <c r="AH40" s="38"/>
      <c r="AI40" s="38"/>
      <c r="AJ40" s="29"/>
      <c r="AK40" s="38">
        <v>12</v>
      </c>
      <c r="AL40" s="38"/>
      <c r="AM40" s="38"/>
      <c r="AN40" s="38"/>
    </row>
    <row r="41" spans="1:40" x14ac:dyDescent="0.2">
      <c r="B41" s="38">
        <v>13</v>
      </c>
      <c r="C41" s="37" t="s">
        <v>365</v>
      </c>
      <c r="D41" s="37">
        <v>9874</v>
      </c>
      <c r="E41" s="42" t="s">
        <v>28</v>
      </c>
      <c r="G41" s="38">
        <v>13</v>
      </c>
      <c r="H41" s="38" t="s">
        <v>375</v>
      </c>
      <c r="I41" s="38">
        <v>17971</v>
      </c>
      <c r="J41" s="42" t="s">
        <v>28</v>
      </c>
      <c r="L41" s="38">
        <v>13</v>
      </c>
      <c r="M41" s="38" t="s">
        <v>386</v>
      </c>
      <c r="N41" s="38">
        <v>4621</v>
      </c>
      <c r="O41" s="42" t="s">
        <v>28</v>
      </c>
      <c r="Q41" s="38">
        <v>13</v>
      </c>
      <c r="R41" s="38" t="s">
        <v>395</v>
      </c>
      <c r="S41" s="38">
        <v>38285</v>
      </c>
      <c r="T41" s="42" t="s">
        <v>28</v>
      </c>
      <c r="V41" s="38">
        <v>13</v>
      </c>
      <c r="W41" s="37" t="s">
        <v>410</v>
      </c>
      <c r="X41" s="37">
        <v>23679</v>
      </c>
      <c r="Y41" s="42" t="s">
        <v>28</v>
      </c>
      <c r="AA41" s="38">
        <v>13</v>
      </c>
      <c r="AB41" s="38" t="s">
        <v>429</v>
      </c>
      <c r="AC41" s="38">
        <v>45148</v>
      </c>
      <c r="AD41" s="42" t="s">
        <v>28</v>
      </c>
      <c r="AF41" s="38">
        <v>13</v>
      </c>
      <c r="AG41" s="38"/>
      <c r="AH41" s="38"/>
      <c r="AI41" s="38"/>
      <c r="AK41" s="38">
        <v>13</v>
      </c>
      <c r="AL41" s="38"/>
      <c r="AM41" s="38"/>
      <c r="AN41" s="38"/>
    </row>
    <row r="42" spans="1:40" x14ac:dyDescent="0.2">
      <c r="B42" s="38">
        <v>14</v>
      </c>
      <c r="C42" s="37" t="s">
        <v>366</v>
      </c>
      <c r="D42" s="37">
        <v>45102</v>
      </c>
      <c r="E42" s="37" t="s">
        <v>31</v>
      </c>
      <c r="G42" s="38">
        <v>14</v>
      </c>
      <c r="H42" s="38" t="s">
        <v>41</v>
      </c>
      <c r="I42" s="38">
        <v>3257</v>
      </c>
      <c r="J42" s="37" t="s">
        <v>26</v>
      </c>
      <c r="L42" s="38">
        <v>14</v>
      </c>
      <c r="M42" s="38" t="s">
        <v>387</v>
      </c>
      <c r="N42" s="38">
        <v>24378</v>
      </c>
      <c r="O42" s="42" t="s">
        <v>28</v>
      </c>
      <c r="Q42" s="38">
        <v>14</v>
      </c>
      <c r="R42" s="38" t="s">
        <v>396</v>
      </c>
      <c r="S42" s="38">
        <v>10143</v>
      </c>
      <c r="T42" s="42" t="s">
        <v>28</v>
      </c>
      <c r="V42" s="38">
        <v>14</v>
      </c>
      <c r="W42" s="37" t="s">
        <v>411</v>
      </c>
      <c r="X42" s="37">
        <v>24526</v>
      </c>
      <c r="Y42" s="42" t="s">
        <v>28</v>
      </c>
      <c r="AA42" s="38">
        <v>14</v>
      </c>
      <c r="AB42" s="38" t="s">
        <v>88</v>
      </c>
      <c r="AC42" s="38">
        <v>7018</v>
      </c>
      <c r="AD42" s="37" t="s">
        <v>26</v>
      </c>
      <c r="AF42" s="38">
        <v>14</v>
      </c>
      <c r="AG42" s="38"/>
      <c r="AH42" s="38"/>
      <c r="AI42" s="38"/>
      <c r="AK42" s="38">
        <v>14</v>
      </c>
      <c r="AL42" s="38"/>
      <c r="AM42" s="38"/>
      <c r="AN42" s="38"/>
    </row>
    <row r="43" spans="1:40" x14ac:dyDescent="0.2">
      <c r="B43" s="38">
        <v>15</v>
      </c>
      <c r="C43" s="37" t="s">
        <v>71</v>
      </c>
      <c r="D43" s="37">
        <v>7713</v>
      </c>
      <c r="E43" s="37" t="s">
        <v>26</v>
      </c>
      <c r="G43" s="38">
        <v>15</v>
      </c>
      <c r="H43" s="38" t="s">
        <v>44</v>
      </c>
      <c r="I43" s="38">
        <v>6762</v>
      </c>
      <c r="J43" s="37" t="s">
        <v>26</v>
      </c>
      <c r="L43" s="38">
        <v>15</v>
      </c>
      <c r="M43" s="38" t="s">
        <v>388</v>
      </c>
      <c r="N43" s="38">
        <v>131445</v>
      </c>
      <c r="O43" s="42" t="s">
        <v>28</v>
      </c>
      <c r="Q43" s="38">
        <v>15</v>
      </c>
      <c r="R43" s="38" t="s">
        <v>397</v>
      </c>
      <c r="S43" s="38">
        <v>133414</v>
      </c>
      <c r="T43" s="42" t="s">
        <v>28</v>
      </c>
      <c r="V43" s="38">
        <v>15</v>
      </c>
      <c r="W43" s="37" t="s">
        <v>412</v>
      </c>
      <c r="X43" s="37">
        <v>23952</v>
      </c>
      <c r="Y43" s="42" t="s">
        <v>28</v>
      </c>
      <c r="AA43" s="38">
        <v>15</v>
      </c>
      <c r="AB43" s="38" t="s">
        <v>430</v>
      </c>
      <c r="AC43" s="38">
        <v>38529</v>
      </c>
      <c r="AD43" s="37" t="s">
        <v>26</v>
      </c>
      <c r="AF43" s="38">
        <v>15</v>
      </c>
      <c r="AG43" s="38"/>
      <c r="AH43" s="38"/>
      <c r="AI43" s="38"/>
      <c r="AK43" s="38">
        <v>15</v>
      </c>
      <c r="AL43" s="38"/>
      <c r="AM43" s="38"/>
      <c r="AN43" s="38"/>
    </row>
    <row r="44" spans="1:40" x14ac:dyDescent="0.2">
      <c r="B44" s="38">
        <v>16</v>
      </c>
      <c r="C44" s="37" t="s">
        <v>42</v>
      </c>
      <c r="D44" s="37">
        <v>7473</v>
      </c>
      <c r="E44" s="37" t="s">
        <v>26</v>
      </c>
      <c r="G44" s="38">
        <v>16</v>
      </c>
      <c r="H44" s="38" t="s">
        <v>376</v>
      </c>
      <c r="I44" s="38">
        <v>38182</v>
      </c>
      <c r="J44" s="42" t="s">
        <v>28</v>
      </c>
      <c r="L44" s="38">
        <v>16</v>
      </c>
      <c r="M44" s="38" t="s">
        <v>389</v>
      </c>
      <c r="N44" s="38">
        <v>132280</v>
      </c>
      <c r="O44" s="42" t="s">
        <v>28</v>
      </c>
      <c r="Q44" s="38">
        <v>16</v>
      </c>
      <c r="R44" s="38" t="s">
        <v>393</v>
      </c>
      <c r="S44" s="38">
        <v>18291</v>
      </c>
      <c r="T44" s="42" t="s">
        <v>28</v>
      </c>
      <c r="V44" s="38">
        <v>16</v>
      </c>
      <c r="W44" s="37" t="s">
        <v>35</v>
      </c>
      <c r="X44" s="37">
        <v>4637</v>
      </c>
      <c r="Y44" s="37" t="s">
        <v>26</v>
      </c>
      <c r="AA44" s="38">
        <v>16</v>
      </c>
      <c r="AB44" s="38" t="s">
        <v>39</v>
      </c>
      <c r="AC44" s="38">
        <v>3549</v>
      </c>
      <c r="AD44" s="37" t="s">
        <v>26</v>
      </c>
      <c r="AF44" s="38">
        <v>16</v>
      </c>
      <c r="AG44" s="38"/>
      <c r="AH44" s="38"/>
      <c r="AI44" s="38"/>
      <c r="AK44" s="38">
        <v>16</v>
      </c>
      <c r="AL44" s="38"/>
      <c r="AM44" s="38"/>
      <c r="AN44" s="38"/>
    </row>
    <row r="45" spans="1:40" x14ac:dyDescent="0.2">
      <c r="B45" s="38">
        <v>17</v>
      </c>
      <c r="C45" s="37" t="s">
        <v>39</v>
      </c>
      <c r="D45" s="37">
        <v>3356</v>
      </c>
      <c r="E45" s="37" t="s">
        <v>26</v>
      </c>
      <c r="G45" s="38">
        <v>17</v>
      </c>
      <c r="H45" s="38" t="s">
        <v>35</v>
      </c>
      <c r="I45" s="38">
        <v>4637</v>
      </c>
      <c r="J45" s="37" t="s">
        <v>26</v>
      </c>
      <c r="L45" s="38">
        <v>17</v>
      </c>
      <c r="M45" s="38" t="s">
        <v>390</v>
      </c>
      <c r="N45" s="38">
        <v>38794</v>
      </c>
      <c r="O45" s="42" t="s">
        <v>28</v>
      </c>
      <c r="Q45" s="38">
        <v>17</v>
      </c>
      <c r="R45" s="38" t="s">
        <v>72</v>
      </c>
      <c r="S45" s="38">
        <v>20940</v>
      </c>
      <c r="T45" s="37" t="s">
        <v>31</v>
      </c>
      <c r="V45" s="38">
        <v>17</v>
      </c>
      <c r="W45" s="37" t="s">
        <v>413</v>
      </c>
      <c r="X45" s="37">
        <v>9875</v>
      </c>
      <c r="Y45" s="42" t="s">
        <v>28</v>
      </c>
      <c r="AA45" s="38">
        <v>17</v>
      </c>
      <c r="AB45" s="38" t="s">
        <v>90</v>
      </c>
      <c r="AC45" s="38">
        <v>7430</v>
      </c>
      <c r="AD45" s="42" t="s">
        <v>28</v>
      </c>
      <c r="AF45" s="38">
        <v>17</v>
      </c>
      <c r="AG45" s="38"/>
      <c r="AH45" s="38"/>
      <c r="AI45" s="38"/>
      <c r="AK45" s="38">
        <v>17</v>
      </c>
      <c r="AL45" s="38"/>
      <c r="AM45" s="38"/>
      <c r="AN45" s="38"/>
    </row>
    <row r="46" spans="1:40" x14ac:dyDescent="0.2">
      <c r="A46" s="35"/>
      <c r="B46" s="38">
        <v>18</v>
      </c>
      <c r="C46" s="37" t="s">
        <v>84</v>
      </c>
      <c r="D46" s="37">
        <v>17547</v>
      </c>
      <c r="E46" s="42" t="s">
        <v>28</v>
      </c>
      <c r="F46" s="30"/>
      <c r="G46" s="38">
        <v>18</v>
      </c>
      <c r="H46" s="38" t="s">
        <v>377</v>
      </c>
      <c r="I46" s="38">
        <v>10204</v>
      </c>
      <c r="J46" s="37" t="s">
        <v>31</v>
      </c>
      <c r="K46" s="30"/>
      <c r="L46" s="38">
        <v>18</v>
      </c>
      <c r="M46" s="38" t="s">
        <v>73</v>
      </c>
      <c r="N46" s="38">
        <v>4651</v>
      </c>
      <c r="O46" s="37" t="s">
        <v>31</v>
      </c>
      <c r="P46" s="30"/>
      <c r="Q46" s="38">
        <v>18</v>
      </c>
      <c r="R46" s="38" t="s">
        <v>36</v>
      </c>
      <c r="S46" s="38">
        <v>703</v>
      </c>
      <c r="T46" s="37" t="s">
        <v>26</v>
      </c>
      <c r="U46" s="30"/>
      <c r="V46" s="38">
        <v>18</v>
      </c>
      <c r="W46" s="37" t="s">
        <v>414</v>
      </c>
      <c r="X46" s="37">
        <v>24206</v>
      </c>
      <c r="Y46" s="42" t="s">
        <v>28</v>
      </c>
      <c r="Z46" s="30"/>
      <c r="AA46" s="38">
        <v>18</v>
      </c>
      <c r="AB46" s="38" t="s">
        <v>431</v>
      </c>
      <c r="AC46" s="38">
        <v>134341</v>
      </c>
      <c r="AD46" s="42" t="s">
        <v>28</v>
      </c>
      <c r="AE46" s="30"/>
      <c r="AF46" s="38">
        <v>18</v>
      </c>
      <c r="AG46" s="38"/>
      <c r="AH46" s="38"/>
      <c r="AI46" s="38"/>
      <c r="AJ46" s="30"/>
      <c r="AK46" s="38">
        <v>18</v>
      </c>
      <c r="AL46" s="38"/>
      <c r="AM46" s="38"/>
      <c r="AN46" s="38"/>
    </row>
    <row r="47" spans="1:40" x14ac:dyDescent="0.2">
      <c r="A47" s="35"/>
      <c r="B47" s="38">
        <v>19</v>
      </c>
      <c r="C47" s="37" t="s">
        <v>367</v>
      </c>
      <c r="D47" s="37">
        <v>14061</v>
      </c>
      <c r="E47" s="37" t="s">
        <v>31</v>
      </c>
      <c r="F47" s="30"/>
      <c r="G47" s="38">
        <v>19</v>
      </c>
      <c r="H47" s="38" t="s">
        <v>378</v>
      </c>
      <c r="I47" s="38">
        <v>23678</v>
      </c>
      <c r="J47" s="42" t="s">
        <v>28</v>
      </c>
      <c r="K47" s="30"/>
      <c r="L47" s="38">
        <v>19</v>
      </c>
      <c r="M47" s="38" t="s">
        <v>83</v>
      </c>
      <c r="N47" s="38">
        <v>45458</v>
      </c>
      <c r="O47" s="42" t="s">
        <v>28</v>
      </c>
      <c r="P47" s="30"/>
      <c r="Q47" s="38">
        <v>19</v>
      </c>
      <c r="R47" s="38" t="s">
        <v>398</v>
      </c>
      <c r="S47" s="38">
        <v>4802</v>
      </c>
      <c r="T47" s="42" t="s">
        <v>28</v>
      </c>
      <c r="U47" s="30"/>
      <c r="V47" s="38">
        <v>19</v>
      </c>
      <c r="W47" s="37" t="s">
        <v>415</v>
      </c>
      <c r="X47" s="37">
        <v>138840</v>
      </c>
      <c r="Y47" s="37" t="s">
        <v>31</v>
      </c>
      <c r="Z47" s="30"/>
      <c r="AA47" s="38">
        <v>19</v>
      </c>
      <c r="AB47" s="38" t="s">
        <v>432</v>
      </c>
      <c r="AC47" s="38">
        <v>24084</v>
      </c>
      <c r="AD47" s="42" t="s">
        <v>28</v>
      </c>
      <c r="AE47" s="30"/>
      <c r="AF47" s="38">
        <v>19</v>
      </c>
      <c r="AG47" s="38"/>
      <c r="AH47" s="38"/>
      <c r="AI47" s="38"/>
      <c r="AJ47" s="30"/>
      <c r="AK47" s="38">
        <v>19</v>
      </c>
      <c r="AL47" s="38"/>
      <c r="AM47" s="38"/>
      <c r="AN47" s="38"/>
    </row>
    <row r="48" spans="1:40" x14ac:dyDescent="0.2">
      <c r="A48" s="35"/>
      <c r="B48" s="38">
        <v>20</v>
      </c>
      <c r="C48" s="37" t="s">
        <v>368</v>
      </c>
      <c r="D48" s="37">
        <v>132203</v>
      </c>
      <c r="E48" s="37" t="s">
        <v>31</v>
      </c>
      <c r="F48" s="30"/>
      <c r="G48" s="38">
        <v>20</v>
      </c>
      <c r="H48" s="38" t="s">
        <v>361</v>
      </c>
      <c r="I48" s="38">
        <v>24319</v>
      </c>
      <c r="J48" s="37" t="s">
        <v>31</v>
      </c>
      <c r="K48" s="30"/>
      <c r="L48" s="38">
        <v>20</v>
      </c>
      <c r="M48" s="38" t="s">
        <v>391</v>
      </c>
      <c r="N48" s="38">
        <v>7616</v>
      </c>
      <c r="O48" s="42" t="s">
        <v>28</v>
      </c>
      <c r="P48" s="30"/>
      <c r="Q48" s="38">
        <v>20</v>
      </c>
      <c r="R48" s="38" t="s">
        <v>366</v>
      </c>
      <c r="S48" s="38">
        <v>37963</v>
      </c>
      <c r="T48" s="42" t="s">
        <v>28</v>
      </c>
      <c r="U48" s="30"/>
      <c r="V48" s="38">
        <v>20</v>
      </c>
      <c r="W48" s="37" t="s">
        <v>416</v>
      </c>
      <c r="X48" s="37">
        <v>9794</v>
      </c>
      <c r="Y48" s="42" t="s">
        <v>28</v>
      </c>
      <c r="Z48" s="30"/>
      <c r="AA48" s="38">
        <v>20</v>
      </c>
      <c r="AB48" s="38" t="s">
        <v>433</v>
      </c>
      <c r="AC48" s="38">
        <v>132335</v>
      </c>
      <c r="AD48" s="42" t="s">
        <v>28</v>
      </c>
      <c r="AE48" s="30"/>
      <c r="AF48" s="38">
        <v>20</v>
      </c>
      <c r="AG48" s="38"/>
      <c r="AH48" s="38"/>
      <c r="AI48" s="38"/>
      <c r="AJ48" s="30"/>
      <c r="AK48" s="38">
        <v>20</v>
      </c>
      <c r="AL48" s="38"/>
      <c r="AM48" s="38"/>
      <c r="AN48" s="3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G1:J26"/>
  <sheetViews>
    <sheetView workbookViewId="0">
      <selection activeCell="K24" sqref="K24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0" x14ac:dyDescent="0.2">
      <c r="G1" t="s">
        <v>245</v>
      </c>
    </row>
    <row r="2" spans="7:10" x14ac:dyDescent="0.2">
      <c r="G2" s="1" t="s">
        <v>203</v>
      </c>
      <c r="H2" s="1"/>
      <c r="I2" s="1"/>
      <c r="J2" s="1"/>
    </row>
    <row r="3" spans="7:10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0" x14ac:dyDescent="0.2">
      <c r="G4" s="2" t="s">
        <v>246</v>
      </c>
      <c r="H4" s="3">
        <v>0.51900000000000002</v>
      </c>
      <c r="I4" s="2" t="s">
        <v>219</v>
      </c>
      <c r="J4" s="2"/>
    </row>
    <row r="5" spans="7:10" x14ac:dyDescent="0.2">
      <c r="G5" s="2" t="s">
        <v>247</v>
      </c>
      <c r="H5" s="3">
        <v>0.41299999999999998</v>
      </c>
      <c r="I5" s="2" t="s">
        <v>219</v>
      </c>
      <c r="J5" s="2"/>
    </row>
    <row r="6" spans="7:10" x14ac:dyDescent="0.2">
      <c r="G6" s="2" t="s">
        <v>248</v>
      </c>
      <c r="H6" s="3">
        <v>0.06</v>
      </c>
      <c r="I6" s="2" t="s">
        <v>219</v>
      </c>
      <c r="J6" s="2">
        <v>23944</v>
      </c>
    </row>
    <row r="7" spans="7:10" x14ac:dyDescent="0.2">
      <c r="G7" s="2" t="s">
        <v>249</v>
      </c>
      <c r="H7" s="3">
        <v>4.0000000000000001E-3</v>
      </c>
      <c r="I7" s="2" t="s">
        <v>221</v>
      </c>
      <c r="J7" s="2">
        <v>9658</v>
      </c>
    </row>
    <row r="8" spans="7:10" x14ac:dyDescent="0.2">
      <c r="G8" s="2" t="s">
        <v>214</v>
      </c>
      <c r="H8" s="3">
        <v>4.0000000000000001E-3</v>
      </c>
      <c r="I8" s="2" t="s">
        <v>215</v>
      </c>
      <c r="J8" s="2"/>
    </row>
    <row r="9" spans="7:10" x14ac:dyDescent="0.2">
      <c r="G9" s="2"/>
      <c r="H9" s="3"/>
      <c r="I9" s="2"/>
      <c r="J9" s="2"/>
    </row>
    <row r="10" spans="7:10" x14ac:dyDescent="0.2">
      <c r="G10" s="20" t="s">
        <v>216</v>
      </c>
      <c r="H10" s="21">
        <f>SUMIF(I4:I9,"Peer",H4:H9)+SUMIF(I4:I9,"Customer",H4:H9)+SUMIF(I4:I9,"Partially",H4:H9)/2</f>
        <v>0.99399999999999999</v>
      </c>
      <c r="I10" s="1"/>
      <c r="J10" s="1"/>
    </row>
    <row r="12" spans="7:10" x14ac:dyDescent="0.2">
      <c r="G12" s="1" t="s">
        <v>217</v>
      </c>
      <c r="H12" s="1"/>
      <c r="I12" s="1"/>
    </row>
    <row r="13" spans="7:10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0" x14ac:dyDescent="0.2">
      <c r="G14" s="2" t="s">
        <v>247</v>
      </c>
      <c r="H14" s="3">
        <v>0.55100000000000005</v>
      </c>
      <c r="I14" s="2" t="s">
        <v>219</v>
      </c>
      <c r="J14" s="2"/>
    </row>
    <row r="15" spans="7:10" x14ac:dyDescent="0.2">
      <c r="G15" s="2" t="s">
        <v>246</v>
      </c>
      <c r="H15" s="3">
        <v>0.44900000000000001</v>
      </c>
      <c r="I15" s="2" t="s">
        <v>219</v>
      </c>
      <c r="J15" s="2"/>
    </row>
    <row r="16" spans="7:10" x14ac:dyDescent="0.2">
      <c r="G16" s="2"/>
      <c r="H16" s="3"/>
      <c r="I16" s="2"/>
      <c r="J16" s="2"/>
    </row>
    <row r="17" spans="7:10" x14ac:dyDescent="0.2">
      <c r="G17" s="2"/>
      <c r="H17" s="3"/>
      <c r="I17" s="2"/>
      <c r="J17" s="2"/>
    </row>
    <row r="18" spans="7:10" x14ac:dyDescent="0.2">
      <c r="G18" s="2"/>
      <c r="H18" s="3"/>
      <c r="I18" s="2"/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1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63" priority="3" operator="containsText" text="Peer">
      <formula>NOT(ISERROR(SEARCH("Peer",I4)))</formula>
    </cfRule>
    <cfRule type="containsText" dxfId="62" priority="4" operator="containsText" text="Customer">
      <formula>NOT(ISERROR(SEARCH("Customer",I4)))</formula>
    </cfRule>
  </conditionalFormatting>
  <conditionalFormatting sqref="I14:I18">
    <cfRule type="containsText" dxfId="61" priority="1" operator="containsText" text="Peer">
      <formula>NOT(ISERROR(SEARCH("Peer",I14)))</formula>
    </cfRule>
    <cfRule type="containsText" dxfId="60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05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G1:K26"/>
  <sheetViews>
    <sheetView workbookViewId="0">
      <selection activeCell="L19" sqref="L19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  <col min="11" max="11" width="19.88671875" bestFit="1" customWidth="1"/>
  </cols>
  <sheetData>
    <row r="1" spans="7:11" x14ac:dyDescent="0.2">
      <c r="G1" t="s">
        <v>250</v>
      </c>
    </row>
    <row r="2" spans="7:11" x14ac:dyDescent="0.2">
      <c r="G2" s="1" t="s">
        <v>203</v>
      </c>
      <c r="H2" s="1"/>
      <c r="I2" s="1"/>
      <c r="J2" s="1"/>
    </row>
    <row r="3" spans="7:11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1" x14ac:dyDescent="0.2">
      <c r="G4" s="2" t="s">
        <v>251</v>
      </c>
      <c r="H4" s="3">
        <v>0.65</v>
      </c>
      <c r="I4" s="2" t="s">
        <v>220</v>
      </c>
      <c r="J4" s="2" t="s">
        <v>252</v>
      </c>
    </row>
    <row r="5" spans="7:11" x14ac:dyDescent="0.2">
      <c r="G5" s="2" t="s">
        <v>253</v>
      </c>
      <c r="H5" s="3">
        <v>0.04</v>
      </c>
      <c r="I5" s="2" t="s">
        <v>219</v>
      </c>
      <c r="J5" s="2">
        <v>9924</v>
      </c>
    </row>
    <row r="6" spans="7:11" x14ac:dyDescent="0.2">
      <c r="G6" s="2" t="s">
        <v>254</v>
      </c>
      <c r="H6" s="3">
        <v>3.7999999999999999E-2</v>
      </c>
      <c r="I6" s="2" t="s">
        <v>221</v>
      </c>
      <c r="J6" s="2">
        <v>131596</v>
      </c>
      <c r="K6" t="s">
        <v>255</v>
      </c>
    </row>
    <row r="7" spans="7:11" x14ac:dyDescent="0.2">
      <c r="G7" s="2" t="s">
        <v>256</v>
      </c>
      <c r="H7" s="3">
        <v>2.4E-2</v>
      </c>
      <c r="I7" s="2" t="s">
        <v>219</v>
      </c>
      <c r="J7" s="2">
        <v>4780</v>
      </c>
    </row>
    <row r="8" spans="7:11" x14ac:dyDescent="0.2">
      <c r="G8" s="2" t="s">
        <v>257</v>
      </c>
      <c r="H8" s="3">
        <v>2.1000000000000001E-2</v>
      </c>
      <c r="I8" s="2" t="s">
        <v>107</v>
      </c>
      <c r="J8" s="2">
        <v>38841</v>
      </c>
    </row>
    <row r="9" spans="7:11" x14ac:dyDescent="0.2">
      <c r="G9" s="2" t="s">
        <v>214</v>
      </c>
      <c r="H9" s="3">
        <v>0.22700000000000001</v>
      </c>
      <c r="I9" s="2" t="s">
        <v>221</v>
      </c>
      <c r="J9" s="2"/>
    </row>
    <row r="10" spans="7:11" x14ac:dyDescent="0.2">
      <c r="G10" s="20" t="s">
        <v>216</v>
      </c>
      <c r="H10" s="21">
        <f>SUMIF(I4:I9,"Peer",H4:H9)+SUMIF(I4:I9,"Customer",H4:H9)+SUMIF(I4:I9,"Partially",H4:H9)/2</f>
        <v>0.71399999999999997</v>
      </c>
      <c r="I10" s="1"/>
      <c r="J10" s="1"/>
    </row>
    <row r="12" spans="7:11" x14ac:dyDescent="0.2">
      <c r="G12" s="1" t="s">
        <v>217</v>
      </c>
      <c r="H12" s="1"/>
      <c r="I12" s="1"/>
    </row>
    <row r="13" spans="7:11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1" x14ac:dyDescent="0.2">
      <c r="G14" s="2" t="s">
        <v>251</v>
      </c>
      <c r="H14" s="3">
        <v>0.36199999999999999</v>
      </c>
      <c r="I14" s="2" t="s">
        <v>220</v>
      </c>
      <c r="J14" s="2" t="s">
        <v>252</v>
      </c>
    </row>
    <row r="15" spans="7:11" x14ac:dyDescent="0.2">
      <c r="G15" s="2" t="s">
        <v>253</v>
      </c>
      <c r="H15" s="3">
        <v>0.249</v>
      </c>
      <c r="I15" s="2" t="s">
        <v>219</v>
      </c>
      <c r="J15" s="2">
        <v>9924</v>
      </c>
    </row>
    <row r="16" spans="7:11" x14ac:dyDescent="0.2">
      <c r="G16" s="2" t="s">
        <v>256</v>
      </c>
      <c r="H16" s="3">
        <v>0.245</v>
      </c>
      <c r="I16" s="2" t="s">
        <v>219</v>
      </c>
      <c r="J16" s="2">
        <v>4780</v>
      </c>
    </row>
    <row r="17" spans="7:10" x14ac:dyDescent="0.2">
      <c r="G17" s="2" t="s">
        <v>258</v>
      </c>
      <c r="H17" s="3">
        <v>7.3999999999999996E-2</v>
      </c>
      <c r="I17" s="2" t="s">
        <v>219</v>
      </c>
      <c r="J17" s="2">
        <v>17709</v>
      </c>
    </row>
    <row r="18" spans="7:10" x14ac:dyDescent="0.2">
      <c r="G18" s="2" t="s">
        <v>259</v>
      </c>
      <c r="H18" s="3">
        <v>7.0000000000000007E-2</v>
      </c>
      <c r="I18" s="2" t="s">
        <v>31</v>
      </c>
      <c r="J18" s="2">
        <v>24157</v>
      </c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SUMIF(I14:I19,"&lt;&gt;No",H14:H19)</f>
        <v>1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59" priority="3" operator="containsText" text="Peer">
      <formula>NOT(ISERROR(SEARCH("Peer",I4)))</formula>
    </cfRule>
    <cfRule type="containsText" dxfId="58" priority="4" operator="containsText" text="Customer">
      <formula>NOT(ISERROR(SEARCH("Customer",I4)))</formula>
    </cfRule>
  </conditionalFormatting>
  <conditionalFormatting sqref="I14:I18">
    <cfRule type="containsText" dxfId="57" priority="1" operator="containsText" text="Peer">
      <formula>NOT(ISERROR(SEARCH("Peer",I14)))</formula>
    </cfRule>
    <cfRule type="containsText" dxfId="56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06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G1:J26"/>
  <sheetViews>
    <sheetView workbookViewId="0">
      <selection activeCell="M25" sqref="M25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0" x14ac:dyDescent="0.2">
      <c r="G1" t="s">
        <v>260</v>
      </c>
    </row>
    <row r="2" spans="7:10" x14ac:dyDescent="0.2">
      <c r="G2" s="1" t="s">
        <v>203</v>
      </c>
      <c r="H2" s="1"/>
      <c r="I2" s="1"/>
      <c r="J2" s="1"/>
    </row>
    <row r="3" spans="7:10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0" x14ac:dyDescent="0.2">
      <c r="G4" s="2" t="s">
        <v>261</v>
      </c>
      <c r="H4" s="3">
        <v>0.47299999999999998</v>
      </c>
      <c r="I4" s="2" t="s">
        <v>219</v>
      </c>
      <c r="J4" s="2"/>
    </row>
    <row r="5" spans="7:10" x14ac:dyDescent="0.2">
      <c r="G5" s="2" t="s">
        <v>262</v>
      </c>
      <c r="H5" s="3">
        <v>0.28199999999999997</v>
      </c>
      <c r="I5" s="2" t="s">
        <v>219</v>
      </c>
      <c r="J5" s="2"/>
    </row>
    <row r="6" spans="7:10" x14ac:dyDescent="0.2">
      <c r="G6" s="2" t="s">
        <v>263</v>
      </c>
      <c r="H6" s="3">
        <v>0.17199999999999999</v>
      </c>
      <c r="I6" s="2" t="s">
        <v>219</v>
      </c>
      <c r="J6" s="2"/>
    </row>
    <row r="7" spans="7:10" x14ac:dyDescent="0.2">
      <c r="G7" s="2" t="s">
        <v>264</v>
      </c>
      <c r="H7" s="3">
        <v>4.7E-2</v>
      </c>
      <c r="I7" s="2" t="s">
        <v>221</v>
      </c>
      <c r="J7" s="2">
        <v>45543</v>
      </c>
    </row>
    <row r="8" spans="7:10" x14ac:dyDescent="0.2">
      <c r="G8" s="2" t="s">
        <v>265</v>
      </c>
      <c r="H8" s="3">
        <v>1.9E-2</v>
      </c>
      <c r="I8" s="2" t="s">
        <v>219</v>
      </c>
      <c r="J8" s="2"/>
    </row>
    <row r="9" spans="7:10" x14ac:dyDescent="0.2">
      <c r="G9" s="2" t="s">
        <v>214</v>
      </c>
      <c r="H9" s="3">
        <v>7.0000000000000001E-3</v>
      </c>
      <c r="I9" s="2" t="s">
        <v>215</v>
      </c>
      <c r="J9" s="2"/>
    </row>
    <row r="10" spans="7:10" x14ac:dyDescent="0.2">
      <c r="G10" s="20" t="s">
        <v>216</v>
      </c>
      <c r="H10" s="21">
        <f>SUMIF(I4:I9,"Peer",H4:H9)+SUMIF(I4:I9,"Customer",H4:H9)+SUMIF(I4:I9,"Partially",H4:H9)/2</f>
        <v>0.94949999999999979</v>
      </c>
      <c r="I10" s="1"/>
      <c r="J10" s="1"/>
    </row>
    <row r="12" spans="7:10" x14ac:dyDescent="0.2">
      <c r="G12" s="1" t="s">
        <v>217</v>
      </c>
      <c r="H12" s="1"/>
      <c r="I12" s="1"/>
    </row>
    <row r="13" spans="7:10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0" x14ac:dyDescent="0.2">
      <c r="G14" s="2" t="s">
        <v>262</v>
      </c>
      <c r="H14" s="3">
        <v>0.46700000000000003</v>
      </c>
      <c r="I14" s="2" t="s">
        <v>219</v>
      </c>
      <c r="J14" s="2"/>
    </row>
    <row r="15" spans="7:10" x14ac:dyDescent="0.2">
      <c r="G15" s="2" t="s">
        <v>266</v>
      </c>
      <c r="H15" s="3">
        <v>0.251</v>
      </c>
      <c r="I15" s="2" t="s">
        <v>219</v>
      </c>
      <c r="J15" s="2"/>
    </row>
    <row r="16" spans="7:10" x14ac:dyDescent="0.2">
      <c r="G16" s="2" t="s">
        <v>261</v>
      </c>
      <c r="H16" s="3">
        <v>0.23699999999999999</v>
      </c>
      <c r="I16" s="2" t="s">
        <v>219</v>
      </c>
      <c r="J16" s="2"/>
    </row>
    <row r="17" spans="7:10" x14ac:dyDescent="0.2">
      <c r="G17" s="2" t="s">
        <v>267</v>
      </c>
      <c r="H17" s="3">
        <v>2.8000000000000001E-2</v>
      </c>
      <c r="I17" s="2" t="s">
        <v>221</v>
      </c>
      <c r="J17" s="2">
        <v>38247</v>
      </c>
    </row>
    <row r="18" spans="7:10" x14ac:dyDescent="0.2">
      <c r="G18" s="2" t="s">
        <v>268</v>
      </c>
      <c r="H18" s="3">
        <v>1.7999999999999999E-2</v>
      </c>
      <c r="I18" s="2" t="s">
        <v>221</v>
      </c>
      <c r="J18" s="2" t="s">
        <v>269</v>
      </c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0.95499999999999996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55" priority="3" operator="containsText" text="Peer">
      <formula>NOT(ISERROR(SEARCH("Peer",I4)))</formula>
    </cfRule>
    <cfRule type="containsText" dxfId="54" priority="4" operator="containsText" text="Customer">
      <formula>NOT(ISERROR(SEARCH("Customer",I4)))</formula>
    </cfRule>
  </conditionalFormatting>
  <conditionalFormatting sqref="I14:I18">
    <cfRule type="containsText" dxfId="53" priority="1" operator="containsText" text="Peer">
      <formula>NOT(ISERROR(SEARCH("Peer",I14)))</formula>
    </cfRule>
    <cfRule type="containsText" dxfId="52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07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G1:J26"/>
  <sheetViews>
    <sheetView workbookViewId="0">
      <selection activeCell="N23" sqref="N23:N24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0" x14ac:dyDescent="0.2">
      <c r="G1" t="s">
        <v>270</v>
      </c>
    </row>
    <row r="2" spans="7:10" x14ac:dyDescent="0.2">
      <c r="G2" s="1" t="s">
        <v>203</v>
      </c>
      <c r="H2" s="1"/>
      <c r="I2" s="1"/>
      <c r="J2" s="1"/>
    </row>
    <row r="3" spans="7:10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0" x14ac:dyDescent="0.2">
      <c r="G4" s="2" t="s">
        <v>271</v>
      </c>
      <c r="H4" s="3">
        <v>0.42199999999999999</v>
      </c>
      <c r="I4" s="2" t="s">
        <v>220</v>
      </c>
      <c r="J4" s="2"/>
    </row>
    <row r="5" spans="7:10" x14ac:dyDescent="0.2">
      <c r="G5" s="2" t="s">
        <v>272</v>
      </c>
      <c r="H5" s="3">
        <v>0.32400000000000001</v>
      </c>
      <c r="I5" s="2" t="s">
        <v>219</v>
      </c>
      <c r="J5" s="2"/>
    </row>
    <row r="6" spans="7:10" x14ac:dyDescent="0.2">
      <c r="G6" s="2" t="s">
        <v>273</v>
      </c>
      <c r="H6" s="3">
        <v>0.14000000000000001</v>
      </c>
      <c r="I6" s="2" t="s">
        <v>221</v>
      </c>
      <c r="J6" s="2"/>
    </row>
    <row r="7" spans="7:10" x14ac:dyDescent="0.2">
      <c r="G7" s="2" t="s">
        <v>274</v>
      </c>
      <c r="H7" s="3">
        <v>6.7000000000000004E-2</v>
      </c>
      <c r="I7" s="2" t="s">
        <v>219</v>
      </c>
      <c r="J7" s="2"/>
    </row>
    <row r="8" spans="7:10" x14ac:dyDescent="0.2">
      <c r="G8" s="2" t="s">
        <v>214</v>
      </c>
      <c r="H8" s="3">
        <v>4.7E-2</v>
      </c>
      <c r="I8" s="2" t="s">
        <v>215</v>
      </c>
      <c r="J8" s="2"/>
    </row>
    <row r="9" spans="7:10" x14ac:dyDescent="0.2">
      <c r="G9" s="2"/>
      <c r="H9" s="3"/>
      <c r="I9" s="2"/>
      <c r="J9" s="2"/>
    </row>
    <row r="10" spans="7:10" x14ac:dyDescent="0.2">
      <c r="G10" s="20" t="s">
        <v>216</v>
      </c>
      <c r="H10" s="21">
        <f>SUMIF(I4:I9,"Peer",H4:H9)+SUMIF(I4:I9,"Customer",H4:H9)+SUMIF(I4:I9,"Partially",H4:H9)/2</f>
        <v>0.83649999999999991</v>
      </c>
      <c r="I10" s="1"/>
      <c r="J10" s="1"/>
    </row>
    <row r="12" spans="7:10" x14ac:dyDescent="0.2">
      <c r="G12" s="1" t="s">
        <v>217</v>
      </c>
      <c r="H12" s="1"/>
      <c r="I12" s="1"/>
    </row>
    <row r="13" spans="7:10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0" x14ac:dyDescent="0.2">
      <c r="G14" s="2" t="s">
        <v>271</v>
      </c>
      <c r="H14" s="3">
        <v>0.502</v>
      </c>
      <c r="I14" s="2" t="s">
        <v>220</v>
      </c>
      <c r="J14" s="2"/>
    </row>
    <row r="15" spans="7:10" x14ac:dyDescent="0.2">
      <c r="G15" s="2" t="s">
        <v>272</v>
      </c>
      <c r="H15" s="3">
        <v>0.26300000000000001</v>
      </c>
      <c r="I15" s="2" t="s">
        <v>219</v>
      </c>
      <c r="J15" s="2"/>
    </row>
    <row r="16" spans="7:10" x14ac:dyDescent="0.2">
      <c r="G16" s="2" t="s">
        <v>273</v>
      </c>
      <c r="H16" s="3">
        <v>0.23499999999999999</v>
      </c>
      <c r="I16" s="2" t="s">
        <v>221</v>
      </c>
      <c r="J16" s="2"/>
    </row>
    <row r="17" spans="7:10" x14ac:dyDescent="0.2">
      <c r="G17" s="2"/>
      <c r="H17" s="3"/>
      <c r="I17" s="2"/>
      <c r="J17" s="2"/>
    </row>
    <row r="18" spans="7:10" x14ac:dyDescent="0.2">
      <c r="G18" s="2"/>
      <c r="H18" s="3"/>
      <c r="I18" s="2"/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0.76500000000000001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51" priority="3" operator="containsText" text="Peer">
      <formula>NOT(ISERROR(SEARCH("Peer",I4)))</formula>
    </cfRule>
    <cfRule type="containsText" dxfId="50" priority="4" operator="containsText" text="Customer">
      <formula>NOT(ISERROR(SEARCH("Customer",I4)))</formula>
    </cfRule>
  </conditionalFormatting>
  <conditionalFormatting sqref="I14:I18">
    <cfRule type="containsText" dxfId="49" priority="1" operator="containsText" text="Peer">
      <formula>NOT(ISERROR(SEARCH("Peer",I14)))</formula>
    </cfRule>
    <cfRule type="containsText" dxfId="48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08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G1:K31"/>
  <sheetViews>
    <sheetView workbookViewId="0">
      <selection activeCell="M21" sqref="M21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1" x14ac:dyDescent="0.2">
      <c r="G1" t="s">
        <v>275</v>
      </c>
    </row>
    <row r="2" spans="7:11" x14ac:dyDescent="0.2">
      <c r="G2" s="1" t="s">
        <v>203</v>
      </c>
      <c r="H2" s="1"/>
      <c r="I2" s="1"/>
      <c r="J2" s="1"/>
    </row>
    <row r="3" spans="7:11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1" x14ac:dyDescent="0.2">
      <c r="G4" s="2" t="s">
        <v>276</v>
      </c>
      <c r="H4" s="3">
        <v>0.86399999999999999</v>
      </c>
      <c r="I4" s="2" t="s">
        <v>219</v>
      </c>
      <c r="J4" s="2">
        <v>4788</v>
      </c>
    </row>
    <row r="5" spans="7:11" x14ac:dyDescent="0.2">
      <c r="G5" s="2" t="s">
        <v>277</v>
      </c>
      <c r="H5" s="3">
        <v>8.6999999999999994E-2</v>
      </c>
      <c r="I5" s="2" t="s">
        <v>219</v>
      </c>
      <c r="J5" s="2">
        <v>9534</v>
      </c>
    </row>
    <row r="6" spans="7:11" x14ac:dyDescent="0.2">
      <c r="G6" s="2" t="s">
        <v>278</v>
      </c>
      <c r="H6" s="3">
        <v>0</v>
      </c>
      <c r="I6" s="2" t="s">
        <v>219</v>
      </c>
      <c r="J6" s="2">
        <v>38322</v>
      </c>
    </row>
    <row r="7" spans="7:11" x14ac:dyDescent="0.2">
      <c r="G7" s="2" t="s">
        <v>279</v>
      </c>
      <c r="H7" s="3">
        <v>0</v>
      </c>
      <c r="I7" s="2" t="s">
        <v>219</v>
      </c>
      <c r="J7" s="2">
        <v>45960</v>
      </c>
    </row>
    <row r="8" spans="7:11" x14ac:dyDescent="0.2">
      <c r="G8" s="2" t="s">
        <v>214</v>
      </c>
      <c r="H8" s="3">
        <v>4.9000000000000002E-2</v>
      </c>
      <c r="I8" s="2" t="s">
        <v>215</v>
      </c>
      <c r="J8" s="2"/>
    </row>
    <row r="9" spans="7:11" x14ac:dyDescent="0.2">
      <c r="G9" s="2"/>
      <c r="H9" s="3"/>
      <c r="I9" s="2"/>
      <c r="J9" s="2"/>
    </row>
    <row r="10" spans="7:11" x14ac:dyDescent="0.2">
      <c r="G10" s="20" t="s">
        <v>216</v>
      </c>
      <c r="H10" s="21">
        <f>SUMIF(I4:I9,"Peer",H4:H9)+SUMIF(I4:I9,"Customer",H4:H9)+SUMIF(I4:I9,"Partially",H4:H9)/2</f>
        <v>0.97549999999999992</v>
      </c>
      <c r="I10" s="1"/>
      <c r="J10" s="1"/>
    </row>
    <row r="12" spans="7:11" x14ac:dyDescent="0.2">
      <c r="G12" s="1" t="s">
        <v>217</v>
      </c>
      <c r="H12" s="1"/>
      <c r="I12" s="1"/>
    </row>
    <row r="13" spans="7:11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1" x14ac:dyDescent="0.2">
      <c r="G14" s="2" t="s">
        <v>280</v>
      </c>
      <c r="H14" s="3">
        <v>0.30599999999999999</v>
      </c>
      <c r="I14" s="2" t="s">
        <v>219</v>
      </c>
      <c r="J14" s="2">
        <v>15930</v>
      </c>
      <c r="K14">
        <v>4818</v>
      </c>
    </row>
    <row r="15" spans="7:11" x14ac:dyDescent="0.2">
      <c r="G15" s="2" t="s">
        <v>281</v>
      </c>
      <c r="H15" s="3">
        <v>0.26200000000000001</v>
      </c>
      <c r="I15" s="2" t="s">
        <v>219</v>
      </c>
      <c r="J15" s="2">
        <v>10030</v>
      </c>
    </row>
    <row r="16" spans="7:11" x14ac:dyDescent="0.2">
      <c r="G16" s="2" t="s">
        <v>277</v>
      </c>
      <c r="H16" s="3">
        <v>0.24</v>
      </c>
      <c r="I16" s="2" t="s">
        <v>219</v>
      </c>
      <c r="J16" s="2"/>
    </row>
    <row r="17" spans="7:11" x14ac:dyDescent="0.2">
      <c r="G17" s="2" t="s">
        <v>282</v>
      </c>
      <c r="H17" s="3">
        <v>0.16900000000000001</v>
      </c>
      <c r="I17" s="2" t="s">
        <v>221</v>
      </c>
      <c r="J17" s="2"/>
    </row>
    <row r="18" spans="7:11" x14ac:dyDescent="0.2">
      <c r="G18" s="2" t="s">
        <v>279</v>
      </c>
      <c r="H18" s="3">
        <v>1.4E-2</v>
      </c>
      <c r="I18" s="2" t="s">
        <v>219</v>
      </c>
      <c r="J18" s="2"/>
    </row>
    <row r="19" spans="7:11" x14ac:dyDescent="0.2">
      <c r="G19" s="2" t="s">
        <v>214</v>
      </c>
      <c r="H19" s="23">
        <v>8.9999999999999993E-3</v>
      </c>
      <c r="I19" s="2" t="s">
        <v>215</v>
      </c>
      <c r="J19" s="22"/>
    </row>
    <row r="20" spans="7:11" x14ac:dyDescent="0.2">
      <c r="G20" s="20" t="s">
        <v>216</v>
      </c>
      <c r="H20" s="21">
        <f>SUMIF(I14:I19,"Peer",H14:H19)+SUMIF(I14:I19,"Customer",H14:H19)+SUMIF(I14:I19,"Partially",H14:H19)/2</f>
        <v>0.82650000000000001</v>
      </c>
      <c r="I20" s="1"/>
    </row>
    <row r="22" spans="7:11" x14ac:dyDescent="0.2">
      <c r="G22" t="s">
        <v>218</v>
      </c>
    </row>
    <row r="23" spans="7:11" x14ac:dyDescent="0.2">
      <c r="G23" t="s">
        <v>219</v>
      </c>
    </row>
    <row r="24" spans="7:11" x14ac:dyDescent="0.2">
      <c r="G24" t="s">
        <v>220</v>
      </c>
    </row>
    <row r="25" spans="7:11" x14ac:dyDescent="0.2">
      <c r="G25" t="s">
        <v>221</v>
      </c>
    </row>
    <row r="26" spans="7:11" x14ac:dyDescent="0.2">
      <c r="G26" t="s">
        <v>215</v>
      </c>
    </row>
    <row r="31" spans="7:11" x14ac:dyDescent="0.2">
      <c r="G31" t="s">
        <v>283</v>
      </c>
      <c r="J31">
        <v>24218</v>
      </c>
      <c r="K31">
        <v>9930</v>
      </c>
    </row>
  </sheetData>
  <phoneticPr fontId="2"/>
  <conditionalFormatting sqref="I4:I8">
    <cfRule type="containsText" dxfId="47" priority="3" operator="containsText" text="Peer">
      <formula>NOT(ISERROR(SEARCH("Peer",I4)))</formula>
    </cfRule>
    <cfRule type="containsText" dxfId="46" priority="4" operator="containsText" text="Customer">
      <formula>NOT(ISERROR(SEARCH("Customer",I4)))</formula>
    </cfRule>
  </conditionalFormatting>
  <conditionalFormatting sqref="I14:I18">
    <cfRule type="containsText" dxfId="45" priority="1" operator="containsText" text="Peer">
      <formula>NOT(ISERROR(SEARCH("Peer",I14)))</formula>
    </cfRule>
    <cfRule type="containsText" dxfId="44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09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G1:K26"/>
  <sheetViews>
    <sheetView workbookViewId="0">
      <selection activeCell="J26" sqref="J26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1" x14ac:dyDescent="0.2">
      <c r="G1" t="s">
        <v>284</v>
      </c>
    </row>
    <row r="2" spans="7:11" x14ac:dyDescent="0.2">
      <c r="G2" s="1" t="s">
        <v>203</v>
      </c>
      <c r="H2" s="1"/>
      <c r="I2" s="1"/>
      <c r="J2" s="1"/>
    </row>
    <row r="3" spans="7:11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1" x14ac:dyDescent="0.2">
      <c r="G4" s="19" t="s">
        <v>285</v>
      </c>
      <c r="H4" s="3">
        <v>0.378</v>
      </c>
      <c r="I4" s="2" t="s">
        <v>219</v>
      </c>
      <c r="J4" s="2">
        <v>38082</v>
      </c>
    </row>
    <row r="5" spans="7:11" x14ac:dyDescent="0.2">
      <c r="G5" s="2" t="s">
        <v>286</v>
      </c>
      <c r="H5" s="3">
        <v>0.32400000000000001</v>
      </c>
      <c r="I5" s="2" t="s">
        <v>219</v>
      </c>
      <c r="J5" s="2">
        <v>45758</v>
      </c>
      <c r="K5">
        <v>45629</v>
      </c>
    </row>
    <row r="6" spans="7:11" x14ac:dyDescent="0.2">
      <c r="G6" s="2" t="s">
        <v>287</v>
      </c>
      <c r="H6" s="3">
        <v>0.17</v>
      </c>
      <c r="I6" s="2" t="s">
        <v>219</v>
      </c>
      <c r="J6" s="2">
        <v>38040</v>
      </c>
    </row>
    <row r="7" spans="7:11" x14ac:dyDescent="0.2">
      <c r="G7" s="2" t="s">
        <v>288</v>
      </c>
      <c r="H7" s="3">
        <v>0.08</v>
      </c>
      <c r="I7" s="2" t="s">
        <v>219</v>
      </c>
      <c r="J7" s="2">
        <v>45430</v>
      </c>
    </row>
    <row r="8" spans="7:11" x14ac:dyDescent="0.2">
      <c r="G8" s="2" t="s">
        <v>289</v>
      </c>
      <c r="H8" s="3">
        <v>0.02</v>
      </c>
      <c r="I8" s="2" t="s">
        <v>219</v>
      </c>
      <c r="J8" s="2">
        <v>4651</v>
      </c>
    </row>
    <row r="9" spans="7:11" x14ac:dyDescent="0.2">
      <c r="G9" s="2" t="s">
        <v>214</v>
      </c>
      <c r="H9" s="3">
        <v>2.8000000000000001E-2</v>
      </c>
      <c r="I9" s="2" t="s">
        <v>215</v>
      </c>
      <c r="J9" s="2"/>
    </row>
    <row r="10" spans="7:11" x14ac:dyDescent="0.2">
      <c r="G10" s="20" t="s">
        <v>216</v>
      </c>
      <c r="H10" s="21">
        <f>SUMIF(I4:I9,"Peer",H4:H9)+SUMIF(I4:I9,"Customer",H4:H9)+SUMIF(I4:I9,"Partially",H4:H9)/2</f>
        <v>0.98599999999999999</v>
      </c>
      <c r="I10" s="1"/>
      <c r="J10" s="1"/>
    </row>
    <row r="12" spans="7:11" x14ac:dyDescent="0.2">
      <c r="G12" s="1" t="s">
        <v>217</v>
      </c>
      <c r="H12" s="1"/>
      <c r="I12" s="1"/>
    </row>
    <row r="13" spans="7:11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1" x14ac:dyDescent="0.2">
      <c r="G14" s="2" t="s">
        <v>288</v>
      </c>
      <c r="H14" s="3">
        <v>0.437</v>
      </c>
      <c r="I14" s="2" t="s">
        <v>219</v>
      </c>
      <c r="J14" s="2"/>
    </row>
    <row r="15" spans="7:11" x14ac:dyDescent="0.2">
      <c r="G15" s="19" t="s">
        <v>285</v>
      </c>
      <c r="H15" s="3">
        <v>0.31</v>
      </c>
      <c r="I15" s="2" t="s">
        <v>219</v>
      </c>
      <c r="J15" s="2"/>
    </row>
    <row r="16" spans="7:11" x14ac:dyDescent="0.2">
      <c r="G16" s="2" t="s">
        <v>290</v>
      </c>
      <c r="H16" s="3">
        <v>0.22500000000000001</v>
      </c>
      <c r="I16" s="2" t="s">
        <v>219</v>
      </c>
      <c r="J16" s="2">
        <v>15932</v>
      </c>
      <c r="K16">
        <v>10089</v>
      </c>
    </row>
    <row r="17" spans="7:10" x14ac:dyDescent="0.2">
      <c r="G17" s="2" t="s">
        <v>289</v>
      </c>
      <c r="H17" s="3">
        <v>2.5000000000000001E-2</v>
      </c>
      <c r="I17" s="2" t="s">
        <v>219</v>
      </c>
      <c r="J17" s="2"/>
    </row>
    <row r="18" spans="7:10" x14ac:dyDescent="0.2">
      <c r="G18" s="2" t="s">
        <v>287</v>
      </c>
      <c r="H18" s="3">
        <v>3.0000000000000001E-3</v>
      </c>
      <c r="I18" s="2" t="s">
        <v>219</v>
      </c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1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43" priority="5" operator="containsText" text="Peer">
      <formula>NOT(ISERROR(SEARCH("Peer",I4)))</formula>
    </cfRule>
    <cfRule type="containsText" dxfId="42" priority="6" operator="containsText" text="Customer">
      <formula>NOT(ISERROR(SEARCH("Customer",I4)))</formula>
    </cfRule>
  </conditionalFormatting>
  <conditionalFormatting sqref="I14:I15 I17:I18">
    <cfRule type="containsText" dxfId="41" priority="3" operator="containsText" text="Peer">
      <formula>NOT(ISERROR(SEARCH("Peer",I14)))</formula>
    </cfRule>
    <cfRule type="containsText" dxfId="40" priority="4" operator="containsText" text="Customer">
      <formula>NOT(ISERROR(SEARCH("Customer",I14)))</formula>
    </cfRule>
  </conditionalFormatting>
  <conditionalFormatting sqref="I16">
    <cfRule type="containsText" dxfId="39" priority="1" operator="containsText" text="Peer">
      <formula>NOT(ISERROR(SEARCH("Peer",I16)))</formula>
    </cfRule>
    <cfRule type="containsText" dxfId="38" priority="2" operator="containsText" text="Customer">
      <formula>NOT(ISERROR(SEARCH("Customer",I16)))</formula>
    </cfRule>
  </conditionalFormatting>
  <dataValidations count="1">
    <dataValidation type="list" allowBlank="1" showInputMessage="1" showErrorMessage="1" sqref="I1:I1048576" xr:uid="{00000000-0002-0000-0A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G1:J26"/>
  <sheetViews>
    <sheetView workbookViewId="0">
      <selection activeCell="O22" sqref="O22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  <col min="10" max="10" width="11.21875" bestFit="1" customWidth="1"/>
  </cols>
  <sheetData>
    <row r="1" spans="7:10" x14ac:dyDescent="0.2">
      <c r="G1" t="s">
        <v>291</v>
      </c>
    </row>
    <row r="2" spans="7:10" x14ac:dyDescent="0.2">
      <c r="G2" s="1" t="s">
        <v>203</v>
      </c>
      <c r="H2" s="1"/>
      <c r="I2" s="1"/>
      <c r="J2" s="1"/>
    </row>
    <row r="3" spans="7:10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0" x14ac:dyDescent="0.2">
      <c r="G4" s="2" t="s">
        <v>292</v>
      </c>
      <c r="H4" s="3">
        <v>0.46600000000000003</v>
      </c>
      <c r="I4" s="2" t="s">
        <v>221</v>
      </c>
      <c r="J4" s="2">
        <v>4637</v>
      </c>
    </row>
    <row r="5" spans="7:10" x14ac:dyDescent="0.2">
      <c r="G5" s="2" t="s">
        <v>293</v>
      </c>
      <c r="H5" s="3">
        <v>0.159</v>
      </c>
      <c r="I5" s="2" t="s">
        <v>221</v>
      </c>
      <c r="J5" s="2">
        <v>7474</v>
      </c>
    </row>
    <row r="6" spans="7:10" x14ac:dyDescent="0.2">
      <c r="G6" s="2" t="s">
        <v>294</v>
      </c>
      <c r="H6" s="3">
        <v>0.125</v>
      </c>
      <c r="I6" s="2" t="s">
        <v>221</v>
      </c>
      <c r="J6" s="2">
        <v>7545</v>
      </c>
    </row>
    <row r="7" spans="7:10" x14ac:dyDescent="0.2">
      <c r="G7" s="2" t="s">
        <v>295</v>
      </c>
      <c r="H7" s="3">
        <v>0.121</v>
      </c>
      <c r="I7" s="2" t="s">
        <v>221</v>
      </c>
      <c r="J7" s="2" t="s">
        <v>296</v>
      </c>
    </row>
    <row r="8" spans="7:10" x14ac:dyDescent="0.2">
      <c r="G8" s="2" t="s">
        <v>297</v>
      </c>
      <c r="H8" s="3">
        <v>6.4000000000000001E-2</v>
      </c>
      <c r="I8" s="2" t="s">
        <v>221</v>
      </c>
      <c r="J8" s="2">
        <v>4826</v>
      </c>
    </row>
    <row r="9" spans="7:10" x14ac:dyDescent="0.2">
      <c r="G9" s="2" t="s">
        <v>214</v>
      </c>
      <c r="H9" s="3">
        <v>6.5000000000000002E-2</v>
      </c>
      <c r="I9" s="2" t="s">
        <v>215</v>
      </c>
      <c r="J9" s="2"/>
    </row>
    <row r="10" spans="7:10" x14ac:dyDescent="0.2">
      <c r="G10" s="20" t="s">
        <v>216</v>
      </c>
      <c r="H10" s="21">
        <f>SUMIF(I4:I9,"Peer",H4:H9)+SUMIF(I4:I9,"Customer",H4:H9)+SUMIF(I4:I9,"Partially",H4:H9)/2</f>
        <v>3.2500000000000001E-2</v>
      </c>
      <c r="I10" s="1"/>
      <c r="J10" s="1"/>
    </row>
    <row r="12" spans="7:10" x14ac:dyDescent="0.2">
      <c r="G12" s="1" t="s">
        <v>217</v>
      </c>
      <c r="H12" s="1"/>
      <c r="I12" s="1"/>
    </row>
    <row r="13" spans="7:10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0" x14ac:dyDescent="0.2">
      <c r="G14" s="2" t="s">
        <v>292</v>
      </c>
      <c r="H14" s="3">
        <v>0.48099999999999998</v>
      </c>
      <c r="I14" s="2" t="s">
        <v>221</v>
      </c>
      <c r="J14" s="2"/>
    </row>
    <row r="15" spans="7:10" x14ac:dyDescent="0.2">
      <c r="G15" s="2" t="s">
        <v>293</v>
      </c>
      <c r="H15" s="3">
        <v>0.32700000000000001</v>
      </c>
      <c r="I15" s="2" t="s">
        <v>221</v>
      </c>
      <c r="J15" s="2"/>
    </row>
    <row r="16" spans="7:10" x14ac:dyDescent="0.2">
      <c r="G16" s="2" t="s">
        <v>298</v>
      </c>
      <c r="H16" s="3">
        <v>0.192</v>
      </c>
      <c r="I16" s="2" t="s">
        <v>219</v>
      </c>
      <c r="J16" s="2">
        <v>133612</v>
      </c>
    </row>
    <row r="17" spans="7:10" x14ac:dyDescent="0.2">
      <c r="G17" s="2"/>
      <c r="H17" s="3"/>
      <c r="I17" s="2"/>
      <c r="J17" s="2"/>
    </row>
    <row r="18" spans="7:10" x14ac:dyDescent="0.2">
      <c r="G18" s="2"/>
      <c r="H18" s="3"/>
      <c r="I18" s="2"/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0.192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37" priority="3" operator="containsText" text="Peer">
      <formula>NOT(ISERROR(SEARCH("Peer",I4)))</formula>
    </cfRule>
    <cfRule type="containsText" dxfId="36" priority="4" operator="containsText" text="Customer">
      <formula>NOT(ISERROR(SEARCH("Customer",I4)))</formula>
    </cfRule>
  </conditionalFormatting>
  <conditionalFormatting sqref="I14:I18">
    <cfRule type="containsText" dxfId="35" priority="1" operator="containsText" text="Peer">
      <formula>NOT(ISERROR(SEARCH("Peer",I14)))</formula>
    </cfRule>
    <cfRule type="containsText" dxfId="34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0B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G1:K26"/>
  <sheetViews>
    <sheetView workbookViewId="0">
      <selection activeCell="N17" sqref="N17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1" x14ac:dyDescent="0.2">
      <c r="G1" t="s">
        <v>299</v>
      </c>
    </row>
    <row r="2" spans="7:11" x14ac:dyDescent="0.2">
      <c r="G2" s="1" t="s">
        <v>203</v>
      </c>
      <c r="H2" s="1"/>
      <c r="I2" s="1"/>
      <c r="J2" s="1"/>
    </row>
    <row r="3" spans="7:11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1" x14ac:dyDescent="0.2">
      <c r="G4" s="2" t="s">
        <v>300</v>
      </c>
      <c r="H4" s="3">
        <v>0.56499999999999995</v>
      </c>
      <c r="I4" s="2" t="s">
        <v>219</v>
      </c>
      <c r="J4" s="2"/>
    </row>
    <row r="5" spans="7:11" x14ac:dyDescent="0.2">
      <c r="G5" s="2" t="s">
        <v>301</v>
      </c>
      <c r="H5" s="3">
        <v>0.311</v>
      </c>
      <c r="I5" s="2" t="s">
        <v>219</v>
      </c>
      <c r="J5" s="2">
        <v>55794</v>
      </c>
    </row>
    <row r="6" spans="7:11" x14ac:dyDescent="0.2">
      <c r="G6" s="2" t="s">
        <v>302</v>
      </c>
      <c r="H6" s="3">
        <v>9.7000000000000003E-2</v>
      </c>
      <c r="I6" s="2" t="s">
        <v>31</v>
      </c>
      <c r="J6" s="2">
        <v>7632</v>
      </c>
      <c r="K6" t="s">
        <v>303</v>
      </c>
    </row>
    <row r="7" spans="7:11" x14ac:dyDescent="0.2">
      <c r="G7" s="2" t="s">
        <v>274</v>
      </c>
      <c r="H7" s="3">
        <v>1.7000000000000001E-2</v>
      </c>
      <c r="I7" s="2" t="s">
        <v>221</v>
      </c>
      <c r="J7" s="2" t="s">
        <v>304</v>
      </c>
    </row>
    <row r="8" spans="7:11" x14ac:dyDescent="0.2">
      <c r="G8" s="2" t="s">
        <v>305</v>
      </c>
      <c r="H8" s="3">
        <v>6.0000000000000001E-3</v>
      </c>
      <c r="I8" s="2" t="s">
        <v>221</v>
      </c>
      <c r="J8" s="2"/>
    </row>
    <row r="9" spans="7:11" x14ac:dyDescent="0.2">
      <c r="G9" s="2" t="s">
        <v>214</v>
      </c>
      <c r="H9" s="3">
        <v>4.0000000000000001E-3</v>
      </c>
      <c r="I9" s="2" t="s">
        <v>226</v>
      </c>
      <c r="J9" s="2"/>
    </row>
    <row r="10" spans="7:11" x14ac:dyDescent="0.2">
      <c r="G10" s="20" t="s">
        <v>216</v>
      </c>
      <c r="H10" s="21">
        <f>SUMIF(I4:I9,"Peer",H4:H9)+SUMIF(I4:I9,"Customer",H4:H9)+SUMIF(I4:I9,"Partially",H4:H9)/2</f>
        <v>0.97499999999999987</v>
      </c>
      <c r="I10" s="1"/>
      <c r="J10" s="1"/>
    </row>
    <row r="12" spans="7:11" x14ac:dyDescent="0.2">
      <c r="G12" s="1" t="s">
        <v>217</v>
      </c>
      <c r="H12" s="1"/>
      <c r="I12" s="1"/>
    </row>
    <row r="13" spans="7:11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1" x14ac:dyDescent="0.2">
      <c r="G14" s="2" t="s">
        <v>306</v>
      </c>
      <c r="H14" s="3">
        <v>0.51100000000000001</v>
      </c>
      <c r="I14" s="2" t="s">
        <v>219</v>
      </c>
      <c r="J14" s="2"/>
    </row>
    <row r="15" spans="7:11" x14ac:dyDescent="0.2">
      <c r="G15" s="2" t="s">
        <v>307</v>
      </c>
      <c r="H15" s="3">
        <v>0.182</v>
      </c>
      <c r="I15" s="2" t="s">
        <v>219</v>
      </c>
      <c r="J15" s="2"/>
    </row>
    <row r="16" spans="7:11" x14ac:dyDescent="0.2">
      <c r="G16" s="2" t="s">
        <v>308</v>
      </c>
      <c r="H16" s="3">
        <v>0.16900000000000001</v>
      </c>
      <c r="I16" s="2" t="s">
        <v>31</v>
      </c>
      <c r="J16" s="2"/>
    </row>
    <row r="17" spans="7:11" x14ac:dyDescent="0.2">
      <c r="G17" s="2" t="s">
        <v>309</v>
      </c>
      <c r="H17" s="3">
        <v>0.10199999999999999</v>
      </c>
      <c r="I17" s="2" t="s">
        <v>221</v>
      </c>
      <c r="J17" s="2"/>
    </row>
    <row r="18" spans="7:11" x14ac:dyDescent="0.2">
      <c r="G18" s="2" t="s">
        <v>310</v>
      </c>
      <c r="H18" s="3">
        <v>3.5999999999999997E-2</v>
      </c>
      <c r="I18" s="2" t="s">
        <v>219</v>
      </c>
      <c r="J18" s="2">
        <v>133798</v>
      </c>
      <c r="K18" t="s">
        <v>311</v>
      </c>
    </row>
    <row r="19" spans="7:11" x14ac:dyDescent="0.2">
      <c r="G19" s="2" t="s">
        <v>312</v>
      </c>
      <c r="H19" s="3">
        <v>1E-3</v>
      </c>
      <c r="I19" s="2"/>
      <c r="J19" s="22"/>
    </row>
    <row r="20" spans="7:11" x14ac:dyDescent="0.2">
      <c r="G20" s="20" t="s">
        <v>216</v>
      </c>
      <c r="H20" s="21">
        <f>SUMIF(I14:I19,"Peer",H14:H19)+SUMIF(I14:I19,"Customer",H14:H19)+SUMIF(I14:I19,"Partially",H14:H19)/2</f>
        <v>0.89800000000000013</v>
      </c>
      <c r="I20" s="1"/>
    </row>
    <row r="22" spans="7:11" x14ac:dyDescent="0.2">
      <c r="G22" t="s">
        <v>218</v>
      </c>
    </row>
    <row r="23" spans="7:11" x14ac:dyDescent="0.2">
      <c r="G23" t="s">
        <v>219</v>
      </c>
    </row>
    <row r="24" spans="7:11" x14ac:dyDescent="0.2">
      <c r="G24" t="s">
        <v>220</v>
      </c>
    </row>
    <row r="25" spans="7:11" x14ac:dyDescent="0.2">
      <c r="G25" t="s">
        <v>221</v>
      </c>
    </row>
    <row r="26" spans="7:11" x14ac:dyDescent="0.2">
      <c r="G26" t="s">
        <v>215</v>
      </c>
    </row>
  </sheetData>
  <phoneticPr fontId="2"/>
  <conditionalFormatting sqref="I4:I8">
    <cfRule type="containsText" dxfId="33" priority="7" operator="containsText" text="Peer">
      <formula>NOT(ISERROR(SEARCH("Peer",I4)))</formula>
    </cfRule>
    <cfRule type="containsText" dxfId="32" priority="8" operator="containsText" text="Customer">
      <formula>NOT(ISERROR(SEARCH("Customer",I4)))</formula>
    </cfRule>
  </conditionalFormatting>
  <conditionalFormatting sqref="I14:I16 I18">
    <cfRule type="containsText" dxfId="31" priority="5" operator="containsText" text="Peer">
      <formula>NOT(ISERROR(SEARCH("Peer",I14)))</formula>
    </cfRule>
    <cfRule type="containsText" dxfId="30" priority="6" operator="containsText" text="Customer">
      <formula>NOT(ISERROR(SEARCH("Customer",I14)))</formula>
    </cfRule>
  </conditionalFormatting>
  <conditionalFormatting sqref="I9">
    <cfRule type="containsText" dxfId="29" priority="3" operator="containsText" text="Peer">
      <formula>NOT(ISERROR(SEARCH("Peer",I9)))</formula>
    </cfRule>
    <cfRule type="containsText" dxfId="28" priority="4" operator="containsText" text="Customer">
      <formula>NOT(ISERROR(SEARCH("Customer",I9)))</formula>
    </cfRule>
  </conditionalFormatting>
  <conditionalFormatting sqref="I17">
    <cfRule type="containsText" dxfId="27" priority="1" operator="containsText" text="Peer">
      <formula>NOT(ISERROR(SEARCH("Peer",I17)))</formula>
    </cfRule>
    <cfRule type="containsText" dxfId="26" priority="2" operator="containsText" text="Customer">
      <formula>NOT(ISERROR(SEARCH("Customer",I17)))</formula>
    </cfRule>
  </conditionalFormatting>
  <dataValidations count="1">
    <dataValidation type="list" allowBlank="1" showInputMessage="1" showErrorMessage="1" sqref="I1:I1048576" xr:uid="{00000000-0002-0000-0C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G1:J26"/>
  <sheetViews>
    <sheetView workbookViewId="0">
      <selection activeCell="J29" sqref="J29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0" x14ac:dyDescent="0.2">
      <c r="G1" t="s">
        <v>313</v>
      </c>
    </row>
    <row r="2" spans="7:10" x14ac:dyDescent="0.2">
      <c r="G2" s="1" t="s">
        <v>203</v>
      </c>
      <c r="H2" s="1"/>
      <c r="I2" s="1"/>
      <c r="J2" s="1"/>
    </row>
    <row r="3" spans="7:10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0" x14ac:dyDescent="0.2">
      <c r="G4" s="2" t="s">
        <v>314</v>
      </c>
      <c r="H4" s="3">
        <v>0.49299999999999999</v>
      </c>
      <c r="I4" s="2" t="s">
        <v>221</v>
      </c>
      <c r="J4" s="2"/>
    </row>
    <row r="5" spans="7:10" x14ac:dyDescent="0.2">
      <c r="G5" s="2" t="s">
        <v>315</v>
      </c>
      <c r="H5" s="3">
        <v>0.121</v>
      </c>
      <c r="I5" s="2" t="s">
        <v>219</v>
      </c>
      <c r="J5" s="2"/>
    </row>
    <row r="6" spans="7:10" x14ac:dyDescent="0.2">
      <c r="G6" s="2" t="s">
        <v>316</v>
      </c>
      <c r="H6" s="3">
        <v>7.4999999999999997E-2</v>
      </c>
      <c r="I6" s="2" t="s">
        <v>221</v>
      </c>
      <c r="J6" s="2">
        <v>24309</v>
      </c>
    </row>
    <row r="7" spans="7:10" x14ac:dyDescent="0.2">
      <c r="G7" s="2" t="s">
        <v>317</v>
      </c>
      <c r="H7" s="3">
        <v>5.5E-2</v>
      </c>
      <c r="I7" s="2" t="s">
        <v>221</v>
      </c>
      <c r="J7" s="2">
        <v>17488</v>
      </c>
    </row>
    <row r="8" spans="7:10" x14ac:dyDescent="0.2">
      <c r="G8" s="2" t="s">
        <v>318</v>
      </c>
      <c r="H8" s="3">
        <v>4.2000000000000003E-2</v>
      </c>
      <c r="I8" s="2" t="s">
        <v>221</v>
      </c>
      <c r="J8" s="2">
        <v>17813</v>
      </c>
    </row>
    <row r="9" spans="7:10" x14ac:dyDescent="0.2">
      <c r="G9" s="2" t="s">
        <v>214</v>
      </c>
      <c r="H9" s="3">
        <v>0.214</v>
      </c>
      <c r="I9" s="2" t="s">
        <v>221</v>
      </c>
      <c r="J9" s="2"/>
    </row>
    <row r="10" spans="7:10" x14ac:dyDescent="0.2">
      <c r="G10" s="20" t="s">
        <v>216</v>
      </c>
      <c r="H10" s="21">
        <f>SUMIF(I4:I9,"Peer",H4:H9)+SUMIF(I4:I9,"Customer",H4:H9)+SUMIF(I4:I9,"Partially",H4:H9)/2</f>
        <v>0.121</v>
      </c>
      <c r="I10" s="1"/>
      <c r="J10" s="1"/>
    </row>
    <row r="12" spans="7:10" x14ac:dyDescent="0.2">
      <c r="G12" s="1" t="s">
        <v>217</v>
      </c>
      <c r="H12" s="1"/>
      <c r="I12" s="1"/>
    </row>
    <row r="13" spans="7:10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0" x14ac:dyDescent="0.2">
      <c r="G14" s="2" t="s">
        <v>319</v>
      </c>
      <c r="H14" s="3">
        <v>0.35599999999999998</v>
      </c>
      <c r="I14" s="2" t="s">
        <v>221</v>
      </c>
      <c r="J14" s="2"/>
    </row>
    <row r="15" spans="7:10" x14ac:dyDescent="0.2">
      <c r="G15" s="2" t="s">
        <v>315</v>
      </c>
      <c r="H15" s="3">
        <v>0.26100000000000001</v>
      </c>
      <c r="I15" s="2" t="s">
        <v>219</v>
      </c>
      <c r="J15" s="2"/>
    </row>
    <row r="16" spans="7:10" x14ac:dyDescent="0.2">
      <c r="G16" s="2" t="s">
        <v>320</v>
      </c>
      <c r="H16" s="3">
        <v>0.25700000000000001</v>
      </c>
      <c r="I16" s="2" t="s">
        <v>221</v>
      </c>
      <c r="J16" s="2"/>
    </row>
    <row r="17" spans="7:10" x14ac:dyDescent="0.2">
      <c r="G17" s="2" t="s">
        <v>314</v>
      </c>
      <c r="H17" s="3">
        <v>0.105</v>
      </c>
      <c r="I17" s="2" t="s">
        <v>221</v>
      </c>
      <c r="J17" s="2"/>
    </row>
    <row r="18" spans="7:10" x14ac:dyDescent="0.2">
      <c r="G18" s="2" t="s">
        <v>321</v>
      </c>
      <c r="H18" s="3">
        <v>1.7000000000000001E-2</v>
      </c>
      <c r="I18" s="2" t="s">
        <v>221</v>
      </c>
      <c r="J18" s="2"/>
    </row>
    <row r="19" spans="7:10" x14ac:dyDescent="0.2">
      <c r="G19" s="2" t="s">
        <v>214</v>
      </c>
      <c r="H19" s="23">
        <v>4.0000000000000001E-3</v>
      </c>
      <c r="I19" s="2" t="s">
        <v>221</v>
      </c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0.26100000000000001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6">
    <cfRule type="containsText" dxfId="25" priority="9" operator="containsText" text="Peer">
      <formula>NOT(ISERROR(SEARCH("Peer",I4)))</formula>
    </cfRule>
    <cfRule type="containsText" dxfId="24" priority="10" operator="containsText" text="Customer">
      <formula>NOT(ISERROR(SEARCH("Customer",I4)))</formula>
    </cfRule>
  </conditionalFormatting>
  <conditionalFormatting sqref="I14:I18">
    <cfRule type="containsText" dxfId="23" priority="7" operator="containsText" text="Peer">
      <formula>NOT(ISERROR(SEARCH("Peer",I14)))</formula>
    </cfRule>
    <cfRule type="containsText" dxfId="22" priority="8" operator="containsText" text="Customer">
      <formula>NOT(ISERROR(SEARCH("Customer",I14)))</formula>
    </cfRule>
  </conditionalFormatting>
  <conditionalFormatting sqref="I8">
    <cfRule type="containsText" dxfId="21" priority="3" operator="containsText" text="Peer">
      <formula>NOT(ISERROR(SEARCH("Peer",I8)))</formula>
    </cfRule>
    <cfRule type="containsText" dxfId="20" priority="4" operator="containsText" text="Customer">
      <formula>NOT(ISERROR(SEARCH("Customer",I8)))</formula>
    </cfRule>
  </conditionalFormatting>
  <conditionalFormatting sqref="I7">
    <cfRule type="containsText" dxfId="19" priority="1" operator="containsText" text="Peer">
      <formula>NOT(ISERROR(SEARCH("Peer",I7)))</formula>
    </cfRule>
    <cfRule type="containsText" dxfId="18" priority="2" operator="containsText" text="Customer">
      <formula>NOT(ISERROR(SEARCH("Customer",I7)))</formula>
    </cfRule>
  </conditionalFormatting>
  <dataValidations count="1">
    <dataValidation type="list" allowBlank="1" showInputMessage="1" showErrorMessage="1" sqref="I1:I1048576" xr:uid="{00000000-0002-0000-0D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G1:J26"/>
  <sheetViews>
    <sheetView workbookViewId="0">
      <selection activeCell="I27" sqref="I27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0" x14ac:dyDescent="0.2">
      <c r="G1" t="s">
        <v>322</v>
      </c>
    </row>
    <row r="2" spans="7:10" x14ac:dyDescent="0.2">
      <c r="G2" s="1" t="s">
        <v>203</v>
      </c>
      <c r="H2" s="1"/>
      <c r="I2" s="1"/>
      <c r="J2" s="1"/>
    </row>
    <row r="3" spans="7:10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0" x14ac:dyDescent="0.2">
      <c r="G4" s="2" t="s">
        <v>323</v>
      </c>
      <c r="H4" s="3">
        <v>0.48699999999999999</v>
      </c>
      <c r="I4" s="2" t="s">
        <v>221</v>
      </c>
      <c r="J4" s="2">
        <v>45904</v>
      </c>
    </row>
    <row r="5" spans="7:10" x14ac:dyDescent="0.2">
      <c r="G5" s="2" t="s">
        <v>324</v>
      </c>
      <c r="H5" s="3">
        <v>8.4000000000000005E-2</v>
      </c>
      <c r="I5" s="2" t="s">
        <v>221</v>
      </c>
      <c r="J5" s="2"/>
    </row>
    <row r="6" spans="7:10" x14ac:dyDescent="0.2">
      <c r="G6" s="2" t="s">
        <v>325</v>
      </c>
      <c r="H6" s="3">
        <v>4.2999999999999997E-2</v>
      </c>
      <c r="I6" s="2" t="s">
        <v>221</v>
      </c>
      <c r="J6" s="2"/>
    </row>
    <row r="7" spans="7:10" x14ac:dyDescent="0.2">
      <c r="G7" s="2" t="s">
        <v>326</v>
      </c>
      <c r="H7" s="3">
        <v>2E-3</v>
      </c>
      <c r="I7" s="2" t="s">
        <v>221</v>
      </c>
      <c r="J7" s="2">
        <v>45951</v>
      </c>
    </row>
    <row r="8" spans="7:10" x14ac:dyDescent="0.2">
      <c r="G8" s="2" t="s">
        <v>214</v>
      </c>
      <c r="H8" s="3">
        <v>0.38400000000000001</v>
      </c>
      <c r="I8" s="2"/>
      <c r="J8" s="2"/>
    </row>
    <row r="9" spans="7:10" x14ac:dyDescent="0.2">
      <c r="G9" s="2"/>
      <c r="H9" s="3"/>
      <c r="I9" s="2"/>
      <c r="J9" s="2"/>
    </row>
    <row r="10" spans="7:10" x14ac:dyDescent="0.2">
      <c r="G10" s="20" t="s">
        <v>216</v>
      </c>
      <c r="H10" s="21">
        <f>SUMIF(I4:I9,"Peer",H4:H9)+SUMIF(I4:I9,"Customer",H4:H9)+SUMIF(I4:I9,"Partially",H4:H9)/2</f>
        <v>0</v>
      </c>
      <c r="I10" s="1"/>
      <c r="J10" s="1"/>
    </row>
    <row r="12" spans="7:10" x14ac:dyDescent="0.2">
      <c r="G12" s="1" t="s">
        <v>217</v>
      </c>
      <c r="H12" s="1"/>
      <c r="I12" s="1"/>
    </row>
    <row r="13" spans="7:10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0" x14ac:dyDescent="0.2">
      <c r="G14" s="2" t="s">
        <v>327</v>
      </c>
      <c r="H14" s="3">
        <v>0.46300000000000002</v>
      </c>
      <c r="I14" s="2" t="s">
        <v>221</v>
      </c>
      <c r="J14" s="2"/>
    </row>
    <row r="15" spans="7:10" x14ac:dyDescent="0.2">
      <c r="G15" s="2" t="s">
        <v>328</v>
      </c>
      <c r="H15" s="3">
        <v>0.29899999999999999</v>
      </c>
      <c r="I15" s="2" t="s">
        <v>221</v>
      </c>
      <c r="J15" s="2"/>
    </row>
    <row r="16" spans="7:10" x14ac:dyDescent="0.2">
      <c r="G16" s="2" t="s">
        <v>329</v>
      </c>
      <c r="H16" s="3">
        <v>0.214</v>
      </c>
      <c r="I16" s="2" t="s">
        <v>221</v>
      </c>
      <c r="J16" s="2">
        <v>45245</v>
      </c>
    </row>
    <row r="17" spans="7:10" x14ac:dyDescent="0.2">
      <c r="G17" s="2" t="s">
        <v>330</v>
      </c>
      <c r="H17" s="3">
        <v>2.5000000000000001E-2</v>
      </c>
      <c r="I17" s="2" t="s">
        <v>221</v>
      </c>
      <c r="J17" s="2">
        <v>45925</v>
      </c>
    </row>
    <row r="18" spans="7:10" x14ac:dyDescent="0.2">
      <c r="G18" s="2"/>
      <c r="H18" s="3"/>
      <c r="I18" s="2"/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0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17" priority="3" operator="containsText" text="Peer">
      <formula>NOT(ISERROR(SEARCH("Peer",I4)))</formula>
    </cfRule>
    <cfRule type="containsText" dxfId="16" priority="4" operator="containsText" text="Customer">
      <formula>NOT(ISERROR(SEARCH("Customer",I4)))</formula>
    </cfRule>
  </conditionalFormatting>
  <conditionalFormatting sqref="I14:I18">
    <cfRule type="containsText" dxfId="15" priority="1" operator="containsText" text="Peer">
      <formula>NOT(ISERROR(SEARCH("Peer",I14)))</formula>
    </cfRule>
    <cfRule type="containsText" dxfId="14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0E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25A1B-DC92-4C91-BCA5-50A82BAFAA43}">
  <dimension ref="B1:AN48"/>
  <sheetViews>
    <sheetView tabSelected="1" workbookViewId="0">
      <selection activeCell="M5" sqref="M5:N24"/>
    </sheetView>
  </sheetViews>
  <sheetFormatPr defaultColWidth="8.88671875" defaultRowHeight="14.4" x14ac:dyDescent="0.2"/>
  <cols>
    <col min="1" max="1" width="8.88671875" style="26"/>
    <col min="2" max="2" width="7.88671875" style="26" bestFit="1" customWidth="1"/>
    <col min="3" max="3" width="35.33203125" style="26" customWidth="1"/>
    <col min="4" max="4" width="9.5546875" style="26" bestFit="1" customWidth="1"/>
    <col min="5" max="5" width="27.109375" style="26" bestFit="1" customWidth="1"/>
    <col min="6" max="6" width="6" style="29" customWidth="1"/>
    <col min="7" max="7" width="7.88671875" style="26" bestFit="1" customWidth="1"/>
    <col min="8" max="8" width="19.21875" style="26" customWidth="1"/>
    <col min="9" max="9" width="7.6640625" style="26" bestFit="1" customWidth="1"/>
    <col min="10" max="10" width="27.109375" style="26" bestFit="1" customWidth="1"/>
    <col min="11" max="11" width="6" style="29" customWidth="1"/>
    <col min="12" max="12" width="7.88671875" style="26" bestFit="1" customWidth="1"/>
    <col min="13" max="13" width="12.88671875" style="26" bestFit="1" customWidth="1"/>
    <col min="14" max="14" width="8.88671875" style="26"/>
    <col min="15" max="15" width="27.109375" style="26" bestFit="1" customWidth="1"/>
    <col min="16" max="16" width="7.77734375" style="29" customWidth="1"/>
    <col min="17" max="17" width="7.88671875" style="26" bestFit="1" customWidth="1"/>
    <col min="18" max="18" width="13.88671875" style="26" bestFit="1" customWidth="1"/>
    <col min="19" max="19" width="8.88671875" style="26"/>
    <col min="20" max="20" width="27.109375" style="26" bestFit="1" customWidth="1"/>
    <col min="21" max="21" width="9" style="29" customWidth="1"/>
    <col min="22" max="22" width="8.88671875" style="26"/>
    <col min="23" max="23" width="16.33203125" style="26" bestFit="1" customWidth="1"/>
    <col min="24" max="24" width="8.88671875" style="26"/>
    <col min="25" max="25" width="27.109375" style="26" bestFit="1" customWidth="1"/>
    <col min="26" max="26" width="8.88671875" style="29"/>
    <col min="27" max="27" width="8.88671875" style="26"/>
    <col min="28" max="28" width="13.88671875" style="26" bestFit="1" customWidth="1"/>
    <col min="29" max="29" width="8.88671875" style="26"/>
    <col min="30" max="30" width="27.109375" style="26" bestFit="1" customWidth="1"/>
    <col min="31" max="31" width="8" style="29" customWidth="1"/>
    <col min="32" max="32" width="8.88671875" style="26"/>
    <col min="33" max="33" width="14.77734375" style="26" bestFit="1" customWidth="1"/>
    <col min="34" max="34" width="8.88671875" style="26"/>
    <col min="35" max="35" width="27.109375" style="26" bestFit="1" customWidth="1"/>
    <col min="36" max="36" width="10.6640625" style="29" customWidth="1"/>
    <col min="37" max="37" width="8.88671875" style="26"/>
    <col min="38" max="38" width="14.33203125" style="26" bestFit="1" customWidth="1"/>
    <col min="39" max="39" width="8.88671875" style="26"/>
    <col min="40" max="40" width="27.109375" style="26" bestFit="1" customWidth="1"/>
    <col min="41" max="16384" width="8.88671875" style="26"/>
  </cols>
  <sheetData>
    <row r="1" spans="2:40" x14ac:dyDescent="0.2">
      <c r="AN1" s="40" t="s">
        <v>0</v>
      </c>
    </row>
    <row r="2" spans="2:40" s="27" customFormat="1" x14ac:dyDescent="0.2">
      <c r="C2" s="27" t="s">
        <v>1</v>
      </c>
      <c r="F2" s="32"/>
      <c r="H2" s="27" t="s">
        <v>2</v>
      </c>
      <c r="J2" s="32"/>
      <c r="K2" s="32"/>
      <c r="M2" s="27" t="s">
        <v>3</v>
      </c>
      <c r="P2" s="32"/>
      <c r="R2" s="27" t="s">
        <v>4</v>
      </c>
      <c r="U2" s="32"/>
      <c r="W2" s="27" t="s">
        <v>5</v>
      </c>
      <c r="Z2" s="32"/>
      <c r="AB2" s="27" t="s">
        <v>6</v>
      </c>
      <c r="AE2" s="32"/>
      <c r="AG2" s="27" t="s">
        <v>7</v>
      </c>
      <c r="AJ2" s="32"/>
      <c r="AL2" s="27" t="s">
        <v>8</v>
      </c>
    </row>
    <row r="3" spans="2:40" s="34" customFormat="1" x14ac:dyDescent="0.2">
      <c r="C3" s="34" t="s">
        <v>22</v>
      </c>
      <c r="F3" s="31"/>
      <c r="H3" s="34" t="s">
        <v>22</v>
      </c>
      <c r="K3" s="31"/>
      <c r="M3" s="34" t="s">
        <v>22</v>
      </c>
      <c r="P3" s="31"/>
      <c r="R3" s="34" t="s">
        <v>22</v>
      </c>
      <c r="U3" s="31"/>
      <c r="W3" s="34" t="s">
        <v>22</v>
      </c>
      <c r="Z3" s="31"/>
      <c r="AB3" s="34" t="s">
        <v>22</v>
      </c>
      <c r="AE3" s="31"/>
      <c r="AG3" s="34" t="s">
        <v>22</v>
      </c>
      <c r="AJ3" s="31"/>
      <c r="AL3" s="34" t="s">
        <v>22</v>
      </c>
    </row>
    <row r="4" spans="2:40" x14ac:dyDescent="0.2">
      <c r="B4" s="28" t="s">
        <v>10</v>
      </c>
      <c r="C4" s="28" t="s">
        <v>11</v>
      </c>
      <c r="D4" s="28" t="s">
        <v>12</v>
      </c>
      <c r="E4" s="28" t="s">
        <v>13</v>
      </c>
      <c r="G4" s="28" t="s">
        <v>10</v>
      </c>
      <c r="H4" s="28" t="s">
        <v>11</v>
      </c>
      <c r="I4" s="28" t="s">
        <v>12</v>
      </c>
      <c r="J4" s="28" t="s">
        <v>13</v>
      </c>
      <c r="L4" s="28" t="s">
        <v>10</v>
      </c>
      <c r="M4" s="28" t="s">
        <v>11</v>
      </c>
      <c r="N4" s="28" t="s">
        <v>12</v>
      </c>
      <c r="O4" s="28" t="s">
        <v>13</v>
      </c>
      <c r="Q4" s="28" t="s">
        <v>10</v>
      </c>
      <c r="R4" s="28" t="s">
        <v>11</v>
      </c>
      <c r="S4" s="28" t="s">
        <v>12</v>
      </c>
      <c r="T4" s="28" t="s">
        <v>13</v>
      </c>
      <c r="V4" s="28" t="s">
        <v>10</v>
      </c>
      <c r="W4" s="28" t="s">
        <v>11</v>
      </c>
      <c r="X4" s="28" t="s">
        <v>12</v>
      </c>
      <c r="Y4" s="28" t="s">
        <v>13</v>
      </c>
      <c r="AA4" s="28" t="s">
        <v>10</v>
      </c>
      <c r="AB4" s="28" t="s">
        <v>11</v>
      </c>
      <c r="AC4" s="28" t="s">
        <v>12</v>
      </c>
      <c r="AD4" s="28" t="s">
        <v>13</v>
      </c>
      <c r="AF4" s="28" t="s">
        <v>10</v>
      </c>
      <c r="AG4" s="28" t="s">
        <v>11</v>
      </c>
      <c r="AH4" s="28" t="s">
        <v>12</v>
      </c>
      <c r="AI4" s="28" t="s">
        <v>13</v>
      </c>
      <c r="AK4" s="28" t="s">
        <v>10</v>
      </c>
      <c r="AL4" s="28" t="s">
        <v>11</v>
      </c>
      <c r="AM4" s="28" t="s">
        <v>12</v>
      </c>
      <c r="AN4" s="28" t="s">
        <v>13</v>
      </c>
    </row>
    <row r="5" spans="2:40" x14ac:dyDescent="0.2">
      <c r="B5" s="37">
        <v>1</v>
      </c>
      <c r="C5" s="37"/>
      <c r="D5" s="37"/>
      <c r="E5" s="44"/>
      <c r="G5" s="33">
        <v>1</v>
      </c>
      <c r="H5" s="37"/>
      <c r="I5" s="37"/>
      <c r="J5" s="43"/>
      <c r="L5" s="33">
        <v>1</v>
      </c>
      <c r="M5" s="37"/>
      <c r="N5" s="37"/>
      <c r="O5" s="33"/>
      <c r="Q5" s="33">
        <v>1</v>
      </c>
      <c r="R5" s="37">
        <v>1</v>
      </c>
      <c r="S5" s="37">
        <v>2516</v>
      </c>
      <c r="T5" s="33" t="s">
        <v>28</v>
      </c>
      <c r="V5" s="33">
        <v>1</v>
      </c>
      <c r="W5" s="37" t="s">
        <v>528</v>
      </c>
      <c r="X5" s="37">
        <v>2516</v>
      </c>
      <c r="Y5" s="33" t="s">
        <v>26</v>
      </c>
      <c r="AA5" s="33">
        <v>1</v>
      </c>
      <c r="AB5" s="37">
        <v>1</v>
      </c>
      <c r="AC5" s="37">
        <v>2516</v>
      </c>
      <c r="AD5" s="33" t="s">
        <v>24</v>
      </c>
      <c r="AF5" s="33">
        <v>1</v>
      </c>
      <c r="AG5" s="37" t="s">
        <v>528</v>
      </c>
      <c r="AH5" s="37">
        <v>2516</v>
      </c>
      <c r="AI5" s="33" t="s">
        <v>26</v>
      </c>
      <c r="AK5" s="33">
        <v>1</v>
      </c>
      <c r="AL5" s="37">
        <v>1</v>
      </c>
      <c r="AM5" s="37">
        <v>2516</v>
      </c>
      <c r="AN5" s="33" t="s">
        <v>31</v>
      </c>
    </row>
    <row r="6" spans="2:40" x14ac:dyDescent="0.2">
      <c r="B6" s="37">
        <v>2</v>
      </c>
      <c r="C6" s="37"/>
      <c r="D6" s="37"/>
      <c r="E6" s="44"/>
      <c r="G6" s="33">
        <v>2</v>
      </c>
      <c r="H6" s="37"/>
      <c r="I6" s="37"/>
      <c r="J6" s="43"/>
      <c r="L6" s="33">
        <v>2</v>
      </c>
      <c r="M6" s="37"/>
      <c r="N6" s="37"/>
      <c r="O6" s="33"/>
      <c r="Q6" s="33">
        <v>2</v>
      </c>
      <c r="R6" s="37">
        <v>2</v>
      </c>
      <c r="S6" s="37">
        <v>17676</v>
      </c>
      <c r="T6" s="33" t="s">
        <v>26</v>
      </c>
      <c r="V6" s="33">
        <v>2</v>
      </c>
      <c r="W6" s="37" t="s">
        <v>529</v>
      </c>
      <c r="X6" s="37">
        <v>17676</v>
      </c>
      <c r="Y6" s="33" t="s">
        <v>26</v>
      </c>
      <c r="AA6" s="33">
        <v>2</v>
      </c>
      <c r="AB6" s="37">
        <v>2</v>
      </c>
      <c r="AC6" s="37">
        <v>17676</v>
      </c>
      <c r="AD6" s="33" t="s">
        <v>26</v>
      </c>
      <c r="AF6" s="33">
        <v>2</v>
      </c>
      <c r="AG6" s="37" t="s">
        <v>529</v>
      </c>
      <c r="AH6" s="37">
        <v>17676</v>
      </c>
      <c r="AI6" s="33" t="s">
        <v>26</v>
      </c>
      <c r="AK6" s="33">
        <v>2</v>
      </c>
      <c r="AL6" s="37">
        <v>2</v>
      </c>
      <c r="AM6" s="37">
        <v>17676</v>
      </c>
      <c r="AN6" s="33" t="s">
        <v>31</v>
      </c>
    </row>
    <row r="7" spans="2:40" x14ac:dyDescent="0.2">
      <c r="B7" s="37">
        <v>3</v>
      </c>
      <c r="C7" s="37"/>
      <c r="D7" s="37"/>
      <c r="E7" s="44"/>
      <c r="G7" s="33">
        <v>3</v>
      </c>
      <c r="H7" s="37"/>
      <c r="I7" s="37"/>
      <c r="J7" s="43"/>
      <c r="L7" s="33">
        <v>3</v>
      </c>
      <c r="M7" s="37"/>
      <c r="N7" s="37"/>
      <c r="O7" s="33"/>
      <c r="Q7" s="33">
        <v>3</v>
      </c>
      <c r="R7" s="37">
        <v>3</v>
      </c>
      <c r="S7" s="37">
        <v>4713</v>
      </c>
      <c r="T7" s="33" t="s">
        <v>26</v>
      </c>
      <c r="V7" s="33">
        <v>3</v>
      </c>
      <c r="W7" s="37" t="s">
        <v>530</v>
      </c>
      <c r="X7" s="37">
        <v>4713</v>
      </c>
      <c r="Y7" s="33" t="s">
        <v>24</v>
      </c>
      <c r="AA7" s="33">
        <v>3</v>
      </c>
      <c r="AB7" s="37">
        <v>3</v>
      </c>
      <c r="AC7" s="37">
        <v>4713</v>
      </c>
      <c r="AD7" s="33" t="s">
        <v>28</v>
      </c>
      <c r="AF7" s="33">
        <v>3</v>
      </c>
      <c r="AG7" s="37" t="s">
        <v>530</v>
      </c>
      <c r="AH7" s="37">
        <v>4713</v>
      </c>
      <c r="AI7" s="33" t="s">
        <v>26</v>
      </c>
      <c r="AK7" s="33">
        <v>3</v>
      </c>
      <c r="AL7" s="37">
        <v>3</v>
      </c>
      <c r="AM7" s="37">
        <v>4713</v>
      </c>
      <c r="AN7" s="33" t="s">
        <v>31</v>
      </c>
    </row>
    <row r="8" spans="2:40" x14ac:dyDescent="0.2">
      <c r="B8" s="37">
        <v>4</v>
      </c>
      <c r="C8" s="37"/>
      <c r="D8" s="37"/>
      <c r="E8" s="44"/>
      <c r="G8" s="33">
        <v>4</v>
      </c>
      <c r="H8" s="37"/>
      <c r="I8" s="37"/>
      <c r="J8" s="43"/>
      <c r="L8" s="33">
        <v>4</v>
      </c>
      <c r="M8" s="37"/>
      <c r="N8" s="37"/>
      <c r="O8" s="33"/>
      <c r="Q8" s="33">
        <v>4</v>
      </c>
      <c r="R8" s="37">
        <v>4</v>
      </c>
      <c r="S8" s="37">
        <v>9605</v>
      </c>
      <c r="T8" s="33" t="s">
        <v>26</v>
      </c>
      <c r="V8" s="33">
        <v>4</v>
      </c>
      <c r="W8" s="37" t="s">
        <v>531</v>
      </c>
      <c r="X8" s="37">
        <v>9605</v>
      </c>
      <c r="Y8" s="33" t="s">
        <v>28</v>
      </c>
      <c r="AA8" s="33">
        <v>4</v>
      </c>
      <c r="AB8" s="37">
        <v>4</v>
      </c>
      <c r="AC8" s="37">
        <v>9605</v>
      </c>
      <c r="AD8" s="33" t="s">
        <v>26</v>
      </c>
      <c r="AF8" s="33">
        <v>4</v>
      </c>
      <c r="AG8" s="37" t="s">
        <v>531</v>
      </c>
      <c r="AH8" s="37">
        <v>9605</v>
      </c>
      <c r="AI8" s="33" t="s">
        <v>31</v>
      </c>
      <c r="AK8" s="33">
        <v>4</v>
      </c>
      <c r="AL8" s="37">
        <v>4</v>
      </c>
      <c r="AM8" s="37">
        <v>9605</v>
      </c>
      <c r="AN8" s="33" t="s">
        <v>31</v>
      </c>
    </row>
    <row r="9" spans="2:40" x14ac:dyDescent="0.2">
      <c r="B9" s="37">
        <v>5</v>
      </c>
      <c r="C9" s="37"/>
      <c r="D9" s="37"/>
      <c r="E9" s="44"/>
      <c r="G9" s="33">
        <v>5</v>
      </c>
      <c r="H9" s="37"/>
      <c r="I9" s="37"/>
      <c r="J9" s="43"/>
      <c r="L9" s="33">
        <v>5</v>
      </c>
      <c r="M9" s="37"/>
      <c r="N9" s="37"/>
      <c r="O9" s="33"/>
      <c r="Q9" s="33">
        <v>5</v>
      </c>
      <c r="R9" s="37">
        <v>5</v>
      </c>
      <c r="S9" s="37">
        <v>9824</v>
      </c>
      <c r="T9" s="33" t="s">
        <v>26</v>
      </c>
      <c r="V9" s="33">
        <v>5</v>
      </c>
      <c r="W9" s="37" t="s">
        <v>532</v>
      </c>
      <c r="X9" s="37">
        <v>9824</v>
      </c>
      <c r="Y9" s="33" t="s">
        <v>26</v>
      </c>
      <c r="AA9" s="33">
        <v>5</v>
      </c>
      <c r="AB9" s="37">
        <v>5</v>
      </c>
      <c r="AC9" s="37">
        <v>9824</v>
      </c>
      <c r="AD9" s="33" t="s">
        <v>31</v>
      </c>
      <c r="AF9" s="33">
        <v>5</v>
      </c>
      <c r="AG9" s="37" t="s">
        <v>532</v>
      </c>
      <c r="AH9" s="37">
        <v>9824</v>
      </c>
      <c r="AI9" s="33" t="s">
        <v>24</v>
      </c>
      <c r="AK9" s="33">
        <v>5</v>
      </c>
      <c r="AL9" s="37">
        <v>5</v>
      </c>
      <c r="AM9" s="37">
        <v>9824</v>
      </c>
      <c r="AN9" s="33" t="s">
        <v>24</v>
      </c>
    </row>
    <row r="10" spans="2:40" x14ac:dyDescent="0.2">
      <c r="B10" s="37">
        <v>6</v>
      </c>
      <c r="C10" s="37"/>
      <c r="D10" s="37"/>
      <c r="E10" s="44"/>
      <c r="G10" s="33">
        <v>6</v>
      </c>
      <c r="H10" s="37"/>
      <c r="I10" s="37"/>
      <c r="J10" s="43"/>
      <c r="L10" s="33">
        <v>6</v>
      </c>
      <c r="M10" s="37"/>
      <c r="N10" s="37"/>
      <c r="O10" s="33"/>
      <c r="Q10" s="33">
        <v>6</v>
      </c>
      <c r="R10" s="37">
        <v>6</v>
      </c>
      <c r="S10" s="37">
        <v>17511</v>
      </c>
      <c r="T10" s="33" t="s">
        <v>31</v>
      </c>
      <c r="V10" s="33">
        <v>6</v>
      </c>
      <c r="W10" s="37" t="s">
        <v>533</v>
      </c>
      <c r="X10" s="37">
        <v>17511</v>
      </c>
      <c r="Y10" s="33" t="s">
        <v>26</v>
      </c>
      <c r="AA10" s="33">
        <v>6</v>
      </c>
      <c r="AB10" s="37">
        <v>6</v>
      </c>
      <c r="AC10" s="37">
        <v>17511</v>
      </c>
      <c r="AD10" s="33" t="s">
        <v>31</v>
      </c>
      <c r="AF10" s="33">
        <v>6</v>
      </c>
      <c r="AG10" s="37" t="s">
        <v>533</v>
      </c>
      <c r="AH10" s="37">
        <v>17511</v>
      </c>
      <c r="AI10" s="33" t="s">
        <v>26</v>
      </c>
      <c r="AK10" s="33">
        <v>6</v>
      </c>
      <c r="AL10" s="37">
        <v>6</v>
      </c>
      <c r="AM10" s="37">
        <v>17511</v>
      </c>
      <c r="AN10" s="33" t="s">
        <v>28</v>
      </c>
    </row>
    <row r="11" spans="2:40" x14ac:dyDescent="0.2">
      <c r="B11" s="37">
        <v>7</v>
      </c>
      <c r="C11" s="37"/>
      <c r="D11" s="37"/>
      <c r="E11" s="44"/>
      <c r="G11" s="33">
        <v>7</v>
      </c>
      <c r="H11" s="37"/>
      <c r="I11" s="37"/>
      <c r="J11" s="43"/>
      <c r="L11" s="33">
        <v>7</v>
      </c>
      <c r="M11" s="37"/>
      <c r="N11" s="37"/>
      <c r="O11" s="33"/>
      <c r="Q11" s="33">
        <v>7</v>
      </c>
      <c r="R11" s="37">
        <v>7</v>
      </c>
      <c r="S11" s="37">
        <v>2527</v>
      </c>
      <c r="T11" s="33" t="s">
        <v>26</v>
      </c>
      <c r="V11" s="33">
        <v>7</v>
      </c>
      <c r="W11" s="37" t="s">
        <v>534</v>
      </c>
      <c r="X11" s="37">
        <v>2527</v>
      </c>
      <c r="Y11" s="33" t="s">
        <v>26</v>
      </c>
      <c r="AA11" s="33">
        <v>7</v>
      </c>
      <c r="AB11" s="37">
        <v>7</v>
      </c>
      <c r="AC11" s="37">
        <v>2527</v>
      </c>
      <c r="AD11" s="33" t="s">
        <v>31</v>
      </c>
      <c r="AF11" s="33">
        <v>7</v>
      </c>
      <c r="AG11" s="37" t="s">
        <v>534</v>
      </c>
      <c r="AH11" s="37">
        <v>2527</v>
      </c>
      <c r="AI11" s="33" t="s">
        <v>26</v>
      </c>
      <c r="AK11" s="33">
        <v>7</v>
      </c>
      <c r="AL11" s="37">
        <v>7</v>
      </c>
      <c r="AM11" s="37">
        <v>2527</v>
      </c>
      <c r="AN11" s="33" t="s">
        <v>31</v>
      </c>
    </row>
    <row r="12" spans="2:40" x14ac:dyDescent="0.2">
      <c r="B12" s="37">
        <v>8</v>
      </c>
      <c r="C12" s="37"/>
      <c r="D12" s="37"/>
      <c r="E12" s="44"/>
      <c r="G12" s="33">
        <v>8</v>
      </c>
      <c r="H12" s="37"/>
      <c r="I12" s="37"/>
      <c r="J12" s="43"/>
      <c r="L12" s="33">
        <v>8</v>
      </c>
      <c r="M12" s="37"/>
      <c r="N12" s="37"/>
      <c r="O12" s="33"/>
      <c r="Q12" s="33">
        <v>8</v>
      </c>
      <c r="R12" s="37">
        <v>8</v>
      </c>
      <c r="S12" s="37">
        <v>2518</v>
      </c>
      <c r="T12" s="33" t="s">
        <v>31</v>
      </c>
      <c r="V12" s="33">
        <v>8</v>
      </c>
      <c r="W12" s="37" t="s">
        <v>535</v>
      </c>
      <c r="X12" s="37">
        <v>2518</v>
      </c>
      <c r="Y12" s="33" t="s">
        <v>26</v>
      </c>
      <c r="AA12" s="33">
        <v>8</v>
      </c>
      <c r="AB12" s="37">
        <v>8</v>
      </c>
      <c r="AC12" s="37">
        <v>2518</v>
      </c>
      <c r="AD12" s="33" t="s">
        <v>31</v>
      </c>
      <c r="AF12" s="33">
        <v>8</v>
      </c>
      <c r="AG12" s="37" t="s">
        <v>535</v>
      </c>
      <c r="AH12" s="37">
        <v>2518</v>
      </c>
      <c r="AI12" s="33" t="s">
        <v>26</v>
      </c>
      <c r="AK12" s="33">
        <v>8</v>
      </c>
      <c r="AL12" s="37">
        <v>8</v>
      </c>
      <c r="AM12" s="37">
        <v>2518</v>
      </c>
      <c r="AN12" s="33" t="s">
        <v>28</v>
      </c>
    </row>
    <row r="13" spans="2:40" x14ac:dyDescent="0.2">
      <c r="B13" s="37">
        <v>9</v>
      </c>
      <c r="C13" s="37"/>
      <c r="D13" s="37"/>
      <c r="E13" s="44"/>
      <c r="G13" s="33">
        <v>9</v>
      </c>
      <c r="H13" s="37"/>
      <c r="I13" s="37"/>
      <c r="J13" s="43"/>
      <c r="L13" s="33">
        <v>9</v>
      </c>
      <c r="M13" s="37"/>
      <c r="N13" s="37"/>
      <c r="O13" s="33"/>
      <c r="Q13" s="33">
        <v>9</v>
      </c>
      <c r="R13" s="37">
        <v>9</v>
      </c>
      <c r="S13" s="37">
        <v>18126</v>
      </c>
      <c r="T13" s="33" t="s">
        <v>26</v>
      </c>
      <c r="V13" s="33">
        <v>9</v>
      </c>
      <c r="W13" s="37" t="s">
        <v>536</v>
      </c>
      <c r="X13" s="37">
        <v>18126</v>
      </c>
      <c r="Y13" s="33" t="s">
        <v>26</v>
      </c>
      <c r="AA13" s="33">
        <v>9</v>
      </c>
      <c r="AB13" s="37">
        <v>9</v>
      </c>
      <c r="AC13" s="37">
        <v>18126</v>
      </c>
      <c r="AD13" s="33" t="s">
        <v>31</v>
      </c>
      <c r="AF13" s="33">
        <v>9</v>
      </c>
      <c r="AG13" s="37" t="s">
        <v>536</v>
      </c>
      <c r="AH13" s="37">
        <v>18126</v>
      </c>
      <c r="AI13" s="33" t="s">
        <v>31</v>
      </c>
      <c r="AK13" s="33">
        <v>9</v>
      </c>
      <c r="AL13" s="37">
        <v>9</v>
      </c>
      <c r="AM13" s="37">
        <v>18126</v>
      </c>
      <c r="AN13" s="33" t="s">
        <v>31</v>
      </c>
    </row>
    <row r="14" spans="2:40" x14ac:dyDescent="0.2">
      <c r="B14" s="37">
        <v>10</v>
      </c>
      <c r="C14" s="37"/>
      <c r="D14" s="37"/>
      <c r="E14" s="44"/>
      <c r="G14" s="33">
        <v>10</v>
      </c>
      <c r="H14" s="37"/>
      <c r="I14" s="37"/>
      <c r="J14" s="43"/>
      <c r="L14" s="33">
        <v>10</v>
      </c>
      <c r="M14" s="37"/>
      <c r="N14" s="37"/>
      <c r="O14" s="33"/>
      <c r="Q14" s="33">
        <v>10</v>
      </c>
      <c r="R14" s="37">
        <v>10</v>
      </c>
      <c r="S14" s="37">
        <v>17506</v>
      </c>
      <c r="T14" s="33" t="s">
        <v>31</v>
      </c>
      <c r="V14" s="33">
        <v>10</v>
      </c>
      <c r="W14" s="37" t="s">
        <v>537</v>
      </c>
      <c r="X14" s="37">
        <v>17506</v>
      </c>
      <c r="Y14" s="33" t="s">
        <v>26</v>
      </c>
      <c r="AA14" s="33">
        <v>10</v>
      </c>
      <c r="AB14" s="37">
        <v>10</v>
      </c>
      <c r="AC14" s="37">
        <v>17506</v>
      </c>
      <c r="AD14" s="33" t="s">
        <v>31</v>
      </c>
      <c r="AF14" s="33">
        <v>10</v>
      </c>
      <c r="AG14" s="37" t="s">
        <v>537</v>
      </c>
      <c r="AH14" s="37">
        <v>17506</v>
      </c>
      <c r="AI14" s="33" t="s">
        <v>31</v>
      </c>
      <c r="AK14" s="33">
        <v>10</v>
      </c>
      <c r="AL14" s="37">
        <v>10</v>
      </c>
      <c r="AM14" s="37">
        <v>17506</v>
      </c>
      <c r="AN14" s="33" t="s">
        <v>26</v>
      </c>
    </row>
    <row r="15" spans="2:40" x14ac:dyDescent="0.2">
      <c r="B15" s="38">
        <v>11</v>
      </c>
      <c r="C15" s="37"/>
      <c r="D15" s="37"/>
      <c r="E15" s="44"/>
      <c r="G15" s="38">
        <v>11</v>
      </c>
      <c r="H15" s="37"/>
      <c r="I15" s="37"/>
      <c r="J15" s="45"/>
      <c r="L15" s="38">
        <v>11</v>
      </c>
      <c r="M15" s="37"/>
      <c r="N15" s="37"/>
      <c r="O15" s="38"/>
      <c r="Q15" s="38">
        <v>11</v>
      </c>
      <c r="R15" s="37">
        <v>11</v>
      </c>
      <c r="S15" s="37">
        <v>2519</v>
      </c>
      <c r="T15" s="38" t="s">
        <v>28</v>
      </c>
      <c r="V15" s="38">
        <v>11</v>
      </c>
      <c r="W15" s="37" t="s">
        <v>537</v>
      </c>
      <c r="X15" s="37">
        <v>2519</v>
      </c>
      <c r="Y15" s="38" t="s">
        <v>31</v>
      </c>
      <c r="AA15" s="38">
        <v>11</v>
      </c>
      <c r="AB15" s="37">
        <v>11</v>
      </c>
      <c r="AC15" s="37">
        <v>2519</v>
      </c>
      <c r="AD15" s="38" t="s">
        <v>28</v>
      </c>
      <c r="AF15" s="38">
        <v>11</v>
      </c>
      <c r="AG15" s="37" t="s">
        <v>537</v>
      </c>
      <c r="AH15" s="37">
        <v>2519</v>
      </c>
      <c r="AI15" s="38" t="s">
        <v>26</v>
      </c>
      <c r="AK15" s="38">
        <v>11</v>
      </c>
      <c r="AL15" s="37">
        <v>11</v>
      </c>
      <c r="AM15" s="37">
        <v>2519</v>
      </c>
      <c r="AN15" s="38" t="s">
        <v>26</v>
      </c>
    </row>
    <row r="16" spans="2:40" x14ac:dyDescent="0.2">
      <c r="B16" s="38">
        <v>12</v>
      </c>
      <c r="C16" s="37"/>
      <c r="D16" s="37"/>
      <c r="E16" s="44"/>
      <c r="G16" s="38">
        <v>12</v>
      </c>
      <c r="H16" s="37"/>
      <c r="I16" s="37"/>
      <c r="J16" s="45"/>
      <c r="L16" s="38">
        <v>12</v>
      </c>
      <c r="M16" s="37"/>
      <c r="N16" s="37"/>
      <c r="O16" s="38"/>
      <c r="Q16" s="38">
        <v>12</v>
      </c>
      <c r="R16" s="37">
        <v>12</v>
      </c>
      <c r="S16" s="37">
        <v>9617</v>
      </c>
      <c r="T16" s="38" t="s">
        <v>28</v>
      </c>
      <c r="V16" s="38">
        <v>12</v>
      </c>
      <c r="W16" s="37" t="s">
        <v>538</v>
      </c>
      <c r="X16" s="37">
        <v>9617</v>
      </c>
      <c r="Y16" s="38" t="s">
        <v>31</v>
      </c>
      <c r="AA16" s="38">
        <v>12</v>
      </c>
      <c r="AB16" s="37">
        <v>12</v>
      </c>
      <c r="AC16" s="37">
        <v>9617</v>
      </c>
      <c r="AD16" s="38" t="s">
        <v>28</v>
      </c>
      <c r="AF16" s="38">
        <v>12</v>
      </c>
      <c r="AG16" s="37" t="s">
        <v>538</v>
      </c>
      <c r="AH16" s="37">
        <v>9617</v>
      </c>
      <c r="AI16" s="38" t="s">
        <v>26</v>
      </c>
      <c r="AK16" s="38">
        <v>12</v>
      </c>
      <c r="AL16" s="37">
        <v>12</v>
      </c>
      <c r="AM16" s="37">
        <v>9617</v>
      </c>
      <c r="AN16" s="38" t="s">
        <v>31</v>
      </c>
    </row>
    <row r="17" spans="2:40" x14ac:dyDescent="0.2">
      <c r="B17" s="38">
        <v>13</v>
      </c>
      <c r="C17" s="37"/>
      <c r="D17" s="37"/>
      <c r="E17" s="44"/>
      <c r="G17" s="38">
        <v>13</v>
      </c>
      <c r="H17" s="37"/>
      <c r="I17" s="37"/>
      <c r="J17" s="45"/>
      <c r="L17" s="38">
        <v>13</v>
      </c>
      <c r="M17" s="37"/>
      <c r="N17" s="37"/>
      <c r="O17" s="38"/>
      <c r="Q17" s="38">
        <v>13</v>
      </c>
      <c r="R17" s="37">
        <v>13</v>
      </c>
      <c r="S17" s="37">
        <v>10010</v>
      </c>
      <c r="T17" s="38" t="s">
        <v>28</v>
      </c>
      <c r="V17" s="38">
        <v>13</v>
      </c>
      <c r="W17" s="37" t="s">
        <v>539</v>
      </c>
      <c r="X17" s="37">
        <v>10010</v>
      </c>
      <c r="Y17" s="38" t="s">
        <v>31</v>
      </c>
      <c r="AA17" s="38">
        <v>13</v>
      </c>
      <c r="AB17" s="37">
        <v>13</v>
      </c>
      <c r="AC17" s="37">
        <v>10010</v>
      </c>
      <c r="AD17" s="38" t="s">
        <v>26</v>
      </c>
      <c r="AF17" s="38">
        <v>13</v>
      </c>
      <c r="AG17" s="37" t="s">
        <v>539</v>
      </c>
      <c r="AH17" s="37">
        <v>10010</v>
      </c>
      <c r="AI17" s="38" t="s">
        <v>31</v>
      </c>
      <c r="AK17" s="38">
        <v>13</v>
      </c>
      <c r="AL17" s="37">
        <v>13</v>
      </c>
      <c r="AM17" s="37">
        <v>10010</v>
      </c>
      <c r="AN17" s="38" t="s">
        <v>26</v>
      </c>
    </row>
    <row r="18" spans="2:40" x14ac:dyDescent="0.2">
      <c r="B18" s="38">
        <v>14</v>
      </c>
      <c r="C18" s="37"/>
      <c r="D18" s="37"/>
      <c r="E18" s="44"/>
      <c r="G18" s="38">
        <v>14</v>
      </c>
      <c r="H18" s="37"/>
      <c r="I18" s="37"/>
      <c r="J18" s="45"/>
      <c r="L18" s="38">
        <v>14</v>
      </c>
      <c r="M18" s="37"/>
      <c r="N18" s="37"/>
      <c r="O18" s="38"/>
      <c r="Q18" s="38">
        <v>14</v>
      </c>
      <c r="R18" s="37">
        <v>14</v>
      </c>
      <c r="S18" s="37">
        <v>2497</v>
      </c>
      <c r="T18" s="38" t="s">
        <v>28</v>
      </c>
      <c r="V18" s="38">
        <v>14</v>
      </c>
      <c r="W18" s="37" t="s">
        <v>540</v>
      </c>
      <c r="X18" s="37">
        <v>2497</v>
      </c>
      <c r="Y18" s="38" t="s">
        <v>26</v>
      </c>
      <c r="AA18" s="38">
        <v>14</v>
      </c>
      <c r="AB18" s="37">
        <v>14</v>
      </c>
      <c r="AC18" s="37">
        <v>2497</v>
      </c>
      <c r="AD18" s="38" t="s">
        <v>31</v>
      </c>
      <c r="AF18" s="38">
        <v>14</v>
      </c>
      <c r="AG18" s="37" t="s">
        <v>540</v>
      </c>
      <c r="AH18" s="37">
        <v>2497</v>
      </c>
      <c r="AI18" s="38" t="s">
        <v>26</v>
      </c>
      <c r="AK18" s="38">
        <v>14</v>
      </c>
      <c r="AL18" s="37">
        <v>14</v>
      </c>
      <c r="AM18" s="37">
        <v>2497</v>
      </c>
      <c r="AN18" s="38" t="s">
        <v>26</v>
      </c>
    </row>
    <row r="19" spans="2:40" x14ac:dyDescent="0.2">
      <c r="B19" s="38">
        <v>15</v>
      </c>
      <c r="C19" s="37"/>
      <c r="D19" s="37"/>
      <c r="E19" s="44"/>
      <c r="G19" s="38">
        <v>15</v>
      </c>
      <c r="H19" s="37"/>
      <c r="I19" s="37"/>
      <c r="J19" s="45"/>
      <c r="L19" s="38">
        <v>15</v>
      </c>
      <c r="M19" s="37"/>
      <c r="N19" s="37"/>
      <c r="O19" s="38"/>
      <c r="Q19" s="38">
        <v>15</v>
      </c>
      <c r="R19" s="37">
        <v>15</v>
      </c>
      <c r="S19" s="37">
        <v>4685</v>
      </c>
      <c r="T19" s="38" t="s">
        <v>28</v>
      </c>
      <c r="V19" s="38">
        <v>15</v>
      </c>
      <c r="W19" s="37" t="s">
        <v>541</v>
      </c>
      <c r="X19" s="37">
        <v>4685</v>
      </c>
      <c r="Y19" s="38" t="s">
        <v>31</v>
      </c>
      <c r="AA19" s="38">
        <v>15</v>
      </c>
      <c r="AB19" s="37">
        <v>15</v>
      </c>
      <c r="AC19" s="37">
        <v>4685</v>
      </c>
      <c r="AD19" s="38" t="s">
        <v>31</v>
      </c>
      <c r="AF19" s="38">
        <v>15</v>
      </c>
      <c r="AG19" s="37" t="s">
        <v>541</v>
      </c>
      <c r="AH19" s="37">
        <v>4685</v>
      </c>
      <c r="AI19" s="38" t="s">
        <v>31</v>
      </c>
      <c r="AK19" s="38">
        <v>15</v>
      </c>
      <c r="AL19" s="37">
        <v>15</v>
      </c>
      <c r="AM19" s="37">
        <v>4685</v>
      </c>
      <c r="AN19" s="38" t="s">
        <v>31</v>
      </c>
    </row>
    <row r="20" spans="2:40" x14ac:dyDescent="0.2">
      <c r="B20" s="38">
        <v>16</v>
      </c>
      <c r="C20" s="37"/>
      <c r="D20" s="37"/>
      <c r="E20" s="44"/>
      <c r="G20" s="38">
        <v>16</v>
      </c>
      <c r="H20" s="37"/>
      <c r="I20" s="37"/>
      <c r="J20" s="45"/>
      <c r="L20" s="38">
        <v>16</v>
      </c>
      <c r="M20" s="37"/>
      <c r="N20" s="37"/>
      <c r="O20" s="38"/>
      <c r="Q20" s="38">
        <v>16</v>
      </c>
      <c r="R20" s="37">
        <v>16</v>
      </c>
      <c r="S20" s="37">
        <v>2514</v>
      </c>
      <c r="T20" s="38" t="s">
        <v>28</v>
      </c>
      <c r="V20" s="38">
        <v>16</v>
      </c>
      <c r="W20" s="37" t="s">
        <v>542</v>
      </c>
      <c r="X20" s="37">
        <v>2514</v>
      </c>
      <c r="Y20" s="38" t="s">
        <v>26</v>
      </c>
      <c r="AA20" s="38">
        <v>16</v>
      </c>
      <c r="AB20" s="37">
        <v>16</v>
      </c>
      <c r="AC20" s="37">
        <v>2514</v>
      </c>
      <c r="AD20" s="38" t="s">
        <v>28</v>
      </c>
      <c r="AF20" s="38">
        <v>16</v>
      </c>
      <c r="AG20" s="37" t="s">
        <v>542</v>
      </c>
      <c r="AH20" s="37">
        <v>2514</v>
      </c>
      <c r="AI20" s="38" t="s">
        <v>31</v>
      </c>
      <c r="AK20" s="38">
        <v>16</v>
      </c>
      <c r="AL20" s="37">
        <v>16</v>
      </c>
      <c r="AM20" s="37">
        <v>2514</v>
      </c>
      <c r="AN20" s="38" t="s">
        <v>31</v>
      </c>
    </row>
    <row r="21" spans="2:40" x14ac:dyDescent="0.2">
      <c r="B21" s="38">
        <v>17</v>
      </c>
      <c r="C21" s="37"/>
      <c r="D21" s="37"/>
      <c r="E21" s="44"/>
      <c r="G21" s="38">
        <v>17</v>
      </c>
      <c r="H21" s="37"/>
      <c r="I21" s="37"/>
      <c r="J21" s="45"/>
      <c r="L21" s="38">
        <v>17</v>
      </c>
      <c r="M21" s="37"/>
      <c r="N21" s="37"/>
      <c r="O21" s="38"/>
      <c r="Q21" s="38">
        <v>17</v>
      </c>
      <c r="R21" s="37">
        <v>17</v>
      </c>
      <c r="S21" s="37">
        <v>7679</v>
      </c>
      <c r="T21" s="38" t="s">
        <v>28</v>
      </c>
      <c r="V21" s="38">
        <v>17</v>
      </c>
      <c r="W21" s="37" t="s">
        <v>543</v>
      </c>
      <c r="X21" s="37">
        <v>7679</v>
      </c>
      <c r="Y21" s="38" t="s">
        <v>26</v>
      </c>
      <c r="AA21" s="38">
        <v>17</v>
      </c>
      <c r="AB21" s="37">
        <v>17</v>
      </c>
      <c r="AC21" s="37">
        <v>7679</v>
      </c>
      <c r="AD21" s="38" t="s">
        <v>26</v>
      </c>
      <c r="AF21" s="38">
        <v>17</v>
      </c>
      <c r="AG21" s="37" t="s">
        <v>543</v>
      </c>
      <c r="AH21" s="37">
        <v>7679</v>
      </c>
      <c r="AI21" s="38" t="s">
        <v>31</v>
      </c>
      <c r="AK21" s="38">
        <v>17</v>
      </c>
      <c r="AL21" s="37">
        <v>17</v>
      </c>
      <c r="AM21" s="37">
        <v>7679</v>
      </c>
      <c r="AN21" s="38" t="s">
        <v>28</v>
      </c>
    </row>
    <row r="22" spans="2:40" s="35" customFormat="1" x14ac:dyDescent="0.2">
      <c r="B22" s="38">
        <v>18</v>
      </c>
      <c r="C22" s="37"/>
      <c r="D22" s="37"/>
      <c r="E22" s="44"/>
      <c r="F22" s="30"/>
      <c r="G22" s="38">
        <v>18</v>
      </c>
      <c r="H22" s="37"/>
      <c r="I22" s="37"/>
      <c r="J22" s="45"/>
      <c r="K22" s="30"/>
      <c r="L22" s="38">
        <v>18</v>
      </c>
      <c r="M22" s="37"/>
      <c r="N22" s="37"/>
      <c r="O22" s="38"/>
      <c r="P22" s="30"/>
      <c r="Q22" s="38">
        <v>18</v>
      </c>
      <c r="R22" s="37">
        <v>18</v>
      </c>
      <c r="S22" s="37">
        <v>138384</v>
      </c>
      <c r="T22" s="38" t="s">
        <v>28</v>
      </c>
      <c r="U22" s="30"/>
      <c r="V22" s="38">
        <v>18</v>
      </c>
      <c r="W22" s="37" t="s">
        <v>544</v>
      </c>
      <c r="X22" s="37">
        <v>138384</v>
      </c>
      <c r="Y22" s="38" t="s">
        <v>31</v>
      </c>
      <c r="Z22" s="30"/>
      <c r="AA22" s="38">
        <v>18</v>
      </c>
      <c r="AB22" s="37">
        <v>18</v>
      </c>
      <c r="AC22" s="37">
        <v>138384</v>
      </c>
      <c r="AD22" s="38" t="s">
        <v>31</v>
      </c>
      <c r="AE22" s="30"/>
      <c r="AF22" s="38">
        <v>18</v>
      </c>
      <c r="AG22" s="37" t="s">
        <v>544</v>
      </c>
      <c r="AH22" s="37">
        <v>138384</v>
      </c>
      <c r="AI22" s="38" t="s">
        <v>31</v>
      </c>
      <c r="AJ22" s="30"/>
      <c r="AK22" s="38">
        <v>18</v>
      </c>
      <c r="AL22" s="37">
        <v>18</v>
      </c>
      <c r="AM22" s="37">
        <v>138384</v>
      </c>
      <c r="AN22" s="38" t="s">
        <v>28</v>
      </c>
    </row>
    <row r="23" spans="2:40" s="35" customFormat="1" x14ac:dyDescent="0.2">
      <c r="B23" s="38">
        <v>19</v>
      </c>
      <c r="C23" s="37"/>
      <c r="D23" s="37"/>
      <c r="E23" s="44"/>
      <c r="F23" s="30"/>
      <c r="G23" s="38">
        <v>19</v>
      </c>
      <c r="H23" s="37"/>
      <c r="I23" s="37"/>
      <c r="J23" s="45"/>
      <c r="K23" s="30"/>
      <c r="L23" s="38">
        <v>19</v>
      </c>
      <c r="M23" s="37"/>
      <c r="N23" s="37"/>
      <c r="O23" s="38"/>
      <c r="P23" s="30"/>
      <c r="Q23" s="38">
        <v>19</v>
      </c>
      <c r="R23" s="37">
        <v>19</v>
      </c>
      <c r="S23" s="37">
        <v>2510</v>
      </c>
      <c r="T23" s="38" t="s">
        <v>26</v>
      </c>
      <c r="U23" s="30"/>
      <c r="V23" s="38">
        <v>19</v>
      </c>
      <c r="W23" s="37" t="s">
        <v>545</v>
      </c>
      <c r="X23" s="37">
        <v>2510</v>
      </c>
      <c r="Y23" s="38" t="s">
        <v>26</v>
      </c>
      <c r="Z23" s="30"/>
      <c r="AA23" s="38">
        <v>19</v>
      </c>
      <c r="AB23" s="37">
        <v>19</v>
      </c>
      <c r="AC23" s="37">
        <v>2510</v>
      </c>
      <c r="AD23" s="38" t="s">
        <v>28</v>
      </c>
      <c r="AE23" s="30"/>
      <c r="AF23" s="38">
        <v>19</v>
      </c>
      <c r="AG23" s="37" t="s">
        <v>545</v>
      </c>
      <c r="AH23" s="37">
        <v>2510</v>
      </c>
      <c r="AI23" s="38" t="s">
        <v>28</v>
      </c>
      <c r="AJ23" s="30"/>
      <c r="AK23" s="38">
        <v>19</v>
      </c>
      <c r="AL23" s="37">
        <v>19</v>
      </c>
      <c r="AM23" s="37">
        <v>2510</v>
      </c>
      <c r="AN23" s="38" t="s">
        <v>28</v>
      </c>
    </row>
    <row r="24" spans="2:40" s="35" customFormat="1" x14ac:dyDescent="0.2">
      <c r="B24" s="38">
        <v>20</v>
      </c>
      <c r="C24" s="37"/>
      <c r="D24" s="37"/>
      <c r="E24" s="44"/>
      <c r="F24" s="30"/>
      <c r="G24" s="38">
        <v>20</v>
      </c>
      <c r="H24" s="37"/>
      <c r="I24" s="37"/>
      <c r="J24" s="45"/>
      <c r="K24" s="30"/>
      <c r="L24" s="38">
        <v>20</v>
      </c>
      <c r="M24" s="37"/>
      <c r="N24" s="37"/>
      <c r="O24" s="38"/>
      <c r="P24" s="30"/>
      <c r="Q24" s="38">
        <v>20</v>
      </c>
      <c r="R24" s="37">
        <v>20</v>
      </c>
      <c r="S24" s="37">
        <v>4721</v>
      </c>
      <c r="T24" s="38" t="s">
        <v>28</v>
      </c>
      <c r="U24" s="30"/>
      <c r="V24" s="38">
        <v>20</v>
      </c>
      <c r="W24" s="37" t="s">
        <v>538</v>
      </c>
      <c r="X24" s="37">
        <v>4721</v>
      </c>
      <c r="Y24" s="38" t="s">
        <v>26</v>
      </c>
      <c r="Z24" s="30"/>
      <c r="AA24" s="38">
        <v>20</v>
      </c>
      <c r="AB24" s="37">
        <v>20</v>
      </c>
      <c r="AC24" s="37">
        <v>4721</v>
      </c>
      <c r="AD24" s="38" t="s">
        <v>26</v>
      </c>
      <c r="AE24" s="30"/>
      <c r="AF24" s="38">
        <v>20</v>
      </c>
      <c r="AG24" s="37" t="s">
        <v>538</v>
      </c>
      <c r="AH24" s="37">
        <v>4721</v>
      </c>
      <c r="AI24" s="38" t="s">
        <v>26</v>
      </c>
      <c r="AJ24" s="30"/>
      <c r="AK24" s="38">
        <v>20</v>
      </c>
      <c r="AL24" s="37">
        <v>20</v>
      </c>
      <c r="AM24" s="37">
        <v>4721</v>
      </c>
      <c r="AN24" s="38" t="s">
        <v>28</v>
      </c>
    </row>
    <row r="25" spans="2:40" x14ac:dyDescent="0.2">
      <c r="B25" s="35"/>
      <c r="C25" s="35"/>
      <c r="D25" s="35"/>
      <c r="E25" s="35"/>
    </row>
    <row r="26" spans="2:40" s="27" customFormat="1" x14ac:dyDescent="0.2">
      <c r="B26" s="34"/>
      <c r="C26" s="34" t="s">
        <v>14</v>
      </c>
      <c r="D26" s="34"/>
      <c r="E26" s="34"/>
      <c r="F26" s="32"/>
      <c r="H26" s="27" t="s">
        <v>15</v>
      </c>
      <c r="K26" s="32"/>
      <c r="M26" s="27" t="s">
        <v>16</v>
      </c>
      <c r="P26" s="32"/>
      <c r="R26" s="27" t="s">
        <v>17</v>
      </c>
      <c r="U26" s="32"/>
      <c r="W26" s="27" t="s">
        <v>18</v>
      </c>
      <c r="Z26" s="32"/>
      <c r="AB26" s="27" t="s">
        <v>19</v>
      </c>
      <c r="AE26" s="32"/>
      <c r="AG26" s="27" t="s">
        <v>20</v>
      </c>
      <c r="AJ26" s="32"/>
      <c r="AL26" s="27" t="s">
        <v>21</v>
      </c>
    </row>
    <row r="27" spans="2:40" s="34" customFormat="1" x14ac:dyDescent="0.2">
      <c r="C27" s="34" t="s">
        <v>22</v>
      </c>
      <c r="F27" s="31"/>
      <c r="H27" s="34" t="s">
        <v>22</v>
      </c>
      <c r="K27" s="31"/>
      <c r="M27" s="34" t="s">
        <v>22</v>
      </c>
      <c r="P27" s="31"/>
      <c r="R27" s="34" t="s">
        <v>22</v>
      </c>
      <c r="U27" s="31"/>
      <c r="W27" s="34" t="s">
        <v>22</v>
      </c>
      <c r="Z27" s="31"/>
      <c r="AB27" s="34" t="s">
        <v>22</v>
      </c>
      <c r="AE27" s="31"/>
      <c r="AG27" s="34" t="s">
        <v>22</v>
      </c>
      <c r="AJ27" s="31"/>
      <c r="AL27" s="34" t="s">
        <v>22</v>
      </c>
    </row>
    <row r="28" spans="2:40" x14ac:dyDescent="0.2">
      <c r="B28" s="28" t="s">
        <v>10</v>
      </c>
      <c r="C28" s="28" t="s">
        <v>11</v>
      </c>
      <c r="D28" s="28" t="s">
        <v>12</v>
      </c>
      <c r="E28" s="28" t="s">
        <v>13</v>
      </c>
      <c r="G28" s="28" t="s">
        <v>10</v>
      </c>
      <c r="H28" s="28" t="s">
        <v>11</v>
      </c>
      <c r="I28" s="28" t="s">
        <v>12</v>
      </c>
      <c r="J28" s="28" t="s">
        <v>13</v>
      </c>
      <c r="L28" s="28" t="s">
        <v>10</v>
      </c>
      <c r="M28" s="28" t="s">
        <v>11</v>
      </c>
      <c r="N28" s="28" t="s">
        <v>12</v>
      </c>
      <c r="O28" s="28" t="s">
        <v>13</v>
      </c>
      <c r="Q28" s="28" t="s">
        <v>10</v>
      </c>
      <c r="R28" s="28" t="s">
        <v>11</v>
      </c>
      <c r="S28" s="28" t="s">
        <v>12</v>
      </c>
      <c r="T28" s="28" t="s">
        <v>13</v>
      </c>
      <c r="V28" s="28" t="s">
        <v>10</v>
      </c>
      <c r="W28" s="28" t="s">
        <v>11</v>
      </c>
      <c r="X28" s="28" t="s">
        <v>12</v>
      </c>
      <c r="Y28" s="28" t="s">
        <v>13</v>
      </c>
      <c r="AA28" s="28" t="s">
        <v>10</v>
      </c>
      <c r="AB28" s="28" t="s">
        <v>11</v>
      </c>
      <c r="AC28" s="28" t="s">
        <v>12</v>
      </c>
      <c r="AD28" s="28" t="s">
        <v>13</v>
      </c>
      <c r="AF28" s="28" t="s">
        <v>10</v>
      </c>
      <c r="AG28" s="28" t="s">
        <v>11</v>
      </c>
      <c r="AH28" s="28" t="s">
        <v>12</v>
      </c>
      <c r="AI28" s="28" t="s">
        <v>13</v>
      </c>
      <c r="AK28" s="28" t="s">
        <v>10</v>
      </c>
      <c r="AL28" s="28" t="s">
        <v>11</v>
      </c>
      <c r="AM28" s="28" t="s">
        <v>12</v>
      </c>
      <c r="AN28" s="28" t="s">
        <v>13</v>
      </c>
    </row>
    <row r="29" spans="2:40" x14ac:dyDescent="0.2">
      <c r="B29" s="33">
        <v>1</v>
      </c>
      <c r="C29" s="37" t="s">
        <v>528</v>
      </c>
      <c r="D29" s="37">
        <v>2516</v>
      </c>
      <c r="E29" s="43"/>
      <c r="G29" s="33">
        <v>1</v>
      </c>
      <c r="H29" s="37">
        <v>1</v>
      </c>
      <c r="I29" s="37">
        <v>2516</v>
      </c>
      <c r="J29" s="43"/>
      <c r="L29" s="33">
        <v>1</v>
      </c>
      <c r="M29" s="37" t="s">
        <v>528</v>
      </c>
      <c r="N29" s="37">
        <v>2516</v>
      </c>
      <c r="O29" s="33" t="s">
        <v>31</v>
      </c>
      <c r="Q29" s="33">
        <v>1</v>
      </c>
      <c r="R29" s="37">
        <v>1</v>
      </c>
      <c r="S29" s="37">
        <v>2516</v>
      </c>
      <c r="T29" s="33" t="s">
        <v>28</v>
      </c>
      <c r="V29" s="33">
        <v>1</v>
      </c>
      <c r="W29" s="37"/>
      <c r="X29" s="37"/>
      <c r="Y29" s="33" t="s">
        <v>26</v>
      </c>
      <c r="AA29" s="33">
        <v>1</v>
      </c>
      <c r="AB29" s="37"/>
      <c r="AC29" s="37"/>
      <c r="AD29" s="33" t="s">
        <v>28</v>
      </c>
      <c r="AF29" s="33">
        <v>1</v>
      </c>
      <c r="AG29" s="37"/>
      <c r="AH29" s="37"/>
      <c r="AI29" s="33" t="s">
        <v>24</v>
      </c>
      <c r="AK29" s="33">
        <v>1</v>
      </c>
      <c r="AL29" s="37"/>
      <c r="AM29" s="37"/>
      <c r="AN29" s="33" t="s">
        <v>31</v>
      </c>
    </row>
    <row r="30" spans="2:40" x14ac:dyDescent="0.2">
      <c r="B30" s="33">
        <v>2</v>
      </c>
      <c r="C30" s="37" t="s">
        <v>529</v>
      </c>
      <c r="D30" s="37">
        <v>17676</v>
      </c>
      <c r="E30" s="43"/>
      <c r="G30" s="33">
        <v>2</v>
      </c>
      <c r="H30" s="37">
        <v>2</v>
      </c>
      <c r="I30" s="37">
        <v>17676</v>
      </c>
      <c r="J30" s="43"/>
      <c r="L30" s="33">
        <v>2</v>
      </c>
      <c r="M30" s="37" t="s">
        <v>529</v>
      </c>
      <c r="N30" s="37">
        <v>17676</v>
      </c>
      <c r="O30" s="33" t="s">
        <v>28</v>
      </c>
      <c r="Q30" s="33">
        <v>2</v>
      </c>
      <c r="R30" s="37">
        <v>2</v>
      </c>
      <c r="S30" s="37">
        <v>17676</v>
      </c>
      <c r="T30" s="33" t="s">
        <v>31</v>
      </c>
      <c r="V30" s="33">
        <v>2</v>
      </c>
      <c r="W30" s="37"/>
      <c r="X30" s="37"/>
      <c r="Y30" s="33" t="s">
        <v>26</v>
      </c>
      <c r="AA30" s="33">
        <v>2</v>
      </c>
      <c r="AB30" s="37"/>
      <c r="AC30" s="37"/>
      <c r="AD30" s="33" t="s">
        <v>31</v>
      </c>
      <c r="AF30" s="33">
        <v>2</v>
      </c>
      <c r="AG30" s="37"/>
      <c r="AH30" s="37"/>
      <c r="AI30" s="33" t="s">
        <v>26</v>
      </c>
      <c r="AK30" s="33">
        <v>2</v>
      </c>
      <c r="AL30" s="37"/>
      <c r="AM30" s="37"/>
      <c r="AN30" s="33" t="s">
        <v>31</v>
      </c>
    </row>
    <row r="31" spans="2:40" x14ac:dyDescent="0.2">
      <c r="B31" s="33">
        <v>3</v>
      </c>
      <c r="C31" s="37" t="s">
        <v>530</v>
      </c>
      <c r="D31" s="37">
        <v>4713</v>
      </c>
      <c r="E31" s="43"/>
      <c r="G31" s="33">
        <v>3</v>
      </c>
      <c r="H31" s="37">
        <v>3</v>
      </c>
      <c r="I31" s="37">
        <v>4713</v>
      </c>
      <c r="J31" s="43"/>
      <c r="L31" s="33">
        <v>3</v>
      </c>
      <c r="M31" s="37" t="s">
        <v>530</v>
      </c>
      <c r="N31" s="37">
        <v>4713</v>
      </c>
      <c r="O31" s="33" t="s">
        <v>31</v>
      </c>
      <c r="Q31" s="33">
        <v>3</v>
      </c>
      <c r="R31" s="37">
        <v>3</v>
      </c>
      <c r="S31" s="37">
        <v>4713</v>
      </c>
      <c r="T31" s="33" t="s">
        <v>28</v>
      </c>
      <c r="V31" s="33">
        <v>3</v>
      </c>
      <c r="W31" s="37"/>
      <c r="X31" s="37"/>
      <c r="Y31" s="33" t="s">
        <v>28</v>
      </c>
      <c r="AA31" s="33">
        <v>3</v>
      </c>
      <c r="AB31" s="37"/>
      <c r="AC31" s="37"/>
      <c r="AD31" s="33" t="s">
        <v>26</v>
      </c>
      <c r="AF31" s="33">
        <v>3</v>
      </c>
      <c r="AG31" s="37"/>
      <c r="AH31" s="37"/>
      <c r="AI31" s="33" t="s">
        <v>31</v>
      </c>
      <c r="AK31" s="33">
        <v>3</v>
      </c>
      <c r="AL31" s="37"/>
      <c r="AM31" s="37"/>
      <c r="AN31" s="33" t="s">
        <v>31</v>
      </c>
    </row>
    <row r="32" spans="2:40" x14ac:dyDescent="0.2">
      <c r="B32" s="33">
        <v>4</v>
      </c>
      <c r="C32" s="37" t="s">
        <v>531</v>
      </c>
      <c r="D32" s="37">
        <v>9605</v>
      </c>
      <c r="E32" s="43"/>
      <c r="G32" s="33">
        <v>4</v>
      </c>
      <c r="H32" s="37">
        <v>4</v>
      </c>
      <c r="I32" s="37">
        <v>9605</v>
      </c>
      <c r="J32" s="43"/>
      <c r="L32" s="33">
        <v>4</v>
      </c>
      <c r="M32" s="37" t="s">
        <v>531</v>
      </c>
      <c r="N32" s="37">
        <v>9605</v>
      </c>
      <c r="O32" s="33" t="s">
        <v>31</v>
      </c>
      <c r="Q32" s="33">
        <v>4</v>
      </c>
      <c r="R32" s="37">
        <v>4</v>
      </c>
      <c r="S32" s="37">
        <v>9605</v>
      </c>
      <c r="T32" s="33" t="s">
        <v>26</v>
      </c>
      <c r="V32" s="33">
        <v>4</v>
      </c>
      <c r="W32" s="37"/>
      <c r="X32" s="37"/>
      <c r="Y32" s="33" t="s">
        <v>31</v>
      </c>
      <c r="AA32" s="33">
        <v>4</v>
      </c>
      <c r="AB32" s="37"/>
      <c r="AC32" s="37"/>
      <c r="AD32" s="33" t="s">
        <v>26</v>
      </c>
      <c r="AF32" s="33">
        <v>4</v>
      </c>
      <c r="AG32" s="37"/>
      <c r="AH32" s="37"/>
      <c r="AI32" s="33" t="s">
        <v>31</v>
      </c>
      <c r="AK32" s="33">
        <v>4</v>
      </c>
      <c r="AL32" s="37"/>
      <c r="AM32" s="37"/>
      <c r="AN32" s="33" t="s">
        <v>31</v>
      </c>
    </row>
    <row r="33" spans="2:40" x14ac:dyDescent="0.2">
      <c r="B33" s="33">
        <v>5</v>
      </c>
      <c r="C33" s="37" t="s">
        <v>532</v>
      </c>
      <c r="D33" s="37">
        <v>9824</v>
      </c>
      <c r="E33" s="43"/>
      <c r="G33" s="33">
        <v>5</v>
      </c>
      <c r="H33" s="37">
        <v>5</v>
      </c>
      <c r="I33" s="37">
        <v>9824</v>
      </c>
      <c r="J33" s="43"/>
      <c r="L33" s="33">
        <v>5</v>
      </c>
      <c r="M33" s="37" t="s">
        <v>532</v>
      </c>
      <c r="N33" s="37">
        <v>9824</v>
      </c>
      <c r="O33" s="33" t="s">
        <v>31</v>
      </c>
      <c r="Q33" s="33">
        <v>5</v>
      </c>
      <c r="R33" s="37">
        <v>5</v>
      </c>
      <c r="S33" s="37">
        <v>9824</v>
      </c>
      <c r="T33" s="33" t="s">
        <v>31</v>
      </c>
      <c r="V33" s="33">
        <v>5</v>
      </c>
      <c r="W33" s="37"/>
      <c r="X33" s="37"/>
      <c r="Y33" s="33" t="s">
        <v>28</v>
      </c>
      <c r="AA33" s="33">
        <v>5</v>
      </c>
      <c r="AB33" s="37"/>
      <c r="AC33" s="37"/>
      <c r="AD33" s="33" t="s">
        <v>26</v>
      </c>
      <c r="AF33" s="33">
        <v>5</v>
      </c>
      <c r="AG33" s="37"/>
      <c r="AH33" s="37"/>
      <c r="AI33" s="33" t="s">
        <v>26</v>
      </c>
      <c r="AK33" s="33">
        <v>5</v>
      </c>
      <c r="AL33" s="37"/>
      <c r="AM33" s="37"/>
      <c r="AN33" s="33" t="s">
        <v>31</v>
      </c>
    </row>
    <row r="34" spans="2:40" x14ac:dyDescent="0.2">
      <c r="B34" s="33">
        <v>6</v>
      </c>
      <c r="C34" s="37" t="s">
        <v>533</v>
      </c>
      <c r="D34" s="37">
        <v>17511</v>
      </c>
      <c r="E34" s="44"/>
      <c r="G34" s="33">
        <v>6</v>
      </c>
      <c r="H34" s="37">
        <v>6</v>
      </c>
      <c r="I34" s="37">
        <v>17511</v>
      </c>
      <c r="J34" s="43"/>
      <c r="L34" s="33">
        <v>6</v>
      </c>
      <c r="M34" s="37" t="s">
        <v>533</v>
      </c>
      <c r="N34" s="37">
        <v>17511</v>
      </c>
      <c r="O34" s="33" t="s">
        <v>24</v>
      </c>
      <c r="Q34" s="33">
        <v>6</v>
      </c>
      <c r="R34" s="37">
        <v>6</v>
      </c>
      <c r="S34" s="37">
        <v>17511</v>
      </c>
      <c r="T34" s="33" t="s">
        <v>28</v>
      </c>
      <c r="V34" s="33">
        <v>6</v>
      </c>
      <c r="W34" s="37"/>
      <c r="X34" s="37"/>
      <c r="Y34" s="33" t="s">
        <v>24</v>
      </c>
      <c r="AA34" s="33">
        <v>6</v>
      </c>
      <c r="AB34" s="37"/>
      <c r="AC34" s="37"/>
      <c r="AD34" s="33" t="s">
        <v>28</v>
      </c>
      <c r="AF34" s="33">
        <v>6</v>
      </c>
      <c r="AG34" s="37"/>
      <c r="AH34" s="37"/>
      <c r="AI34" s="33" t="s">
        <v>28</v>
      </c>
      <c r="AK34" s="33">
        <v>6</v>
      </c>
      <c r="AL34" s="37"/>
      <c r="AM34" s="37"/>
      <c r="AN34" s="33" t="s">
        <v>31</v>
      </c>
    </row>
    <row r="35" spans="2:40" x14ac:dyDescent="0.2">
      <c r="B35" s="33">
        <v>7</v>
      </c>
      <c r="C35" s="37" t="s">
        <v>534</v>
      </c>
      <c r="D35" s="37">
        <v>2527</v>
      </c>
      <c r="E35" s="43"/>
      <c r="G35" s="33">
        <v>7</v>
      </c>
      <c r="H35" s="37">
        <v>7</v>
      </c>
      <c r="I35" s="37">
        <v>2527</v>
      </c>
      <c r="J35" s="43"/>
      <c r="L35" s="33">
        <v>7</v>
      </c>
      <c r="M35" s="37" t="s">
        <v>534</v>
      </c>
      <c r="N35" s="37">
        <v>2527</v>
      </c>
      <c r="O35" s="33" t="s">
        <v>26</v>
      </c>
      <c r="Q35" s="33">
        <v>7</v>
      </c>
      <c r="R35" s="37">
        <v>7</v>
      </c>
      <c r="S35" s="37">
        <v>2527</v>
      </c>
      <c r="T35" s="33" t="s">
        <v>26</v>
      </c>
      <c r="V35" s="33">
        <v>7</v>
      </c>
      <c r="W35" s="37"/>
      <c r="X35" s="37"/>
      <c r="Y35" s="33" t="s">
        <v>26</v>
      </c>
      <c r="AA35" s="33">
        <v>7</v>
      </c>
      <c r="AB35" s="37"/>
      <c r="AC35" s="37"/>
      <c r="AD35" s="33" t="s">
        <v>26</v>
      </c>
      <c r="AF35" s="33">
        <v>7</v>
      </c>
      <c r="AG35" s="37"/>
      <c r="AH35" s="37"/>
      <c r="AI35" s="33" t="s">
        <v>26</v>
      </c>
      <c r="AK35" s="33">
        <v>7</v>
      </c>
      <c r="AL35" s="37"/>
      <c r="AM35" s="37"/>
      <c r="AN35" s="33" t="s">
        <v>28</v>
      </c>
    </row>
    <row r="36" spans="2:40" x14ac:dyDescent="0.2">
      <c r="B36" s="33">
        <v>8</v>
      </c>
      <c r="C36" s="37" t="s">
        <v>535</v>
      </c>
      <c r="D36" s="37">
        <v>2518</v>
      </c>
      <c r="E36" s="43"/>
      <c r="G36" s="33">
        <v>8</v>
      </c>
      <c r="H36" s="37">
        <v>8</v>
      </c>
      <c r="I36" s="37">
        <v>2518</v>
      </c>
      <c r="J36" s="43"/>
      <c r="L36" s="33">
        <v>8</v>
      </c>
      <c r="M36" s="37" t="s">
        <v>535</v>
      </c>
      <c r="N36" s="37">
        <v>2518</v>
      </c>
      <c r="O36" s="33" t="s">
        <v>26</v>
      </c>
      <c r="Q36" s="33">
        <v>8</v>
      </c>
      <c r="R36" s="37">
        <v>8</v>
      </c>
      <c r="S36" s="37">
        <v>2518</v>
      </c>
      <c r="T36" s="33" t="s">
        <v>24</v>
      </c>
      <c r="V36" s="33">
        <v>8</v>
      </c>
      <c r="W36" s="37"/>
      <c r="X36" s="37"/>
      <c r="Y36" s="33" t="s">
        <v>28</v>
      </c>
      <c r="AA36" s="33">
        <v>8</v>
      </c>
      <c r="AB36" s="37"/>
      <c r="AC36" s="37"/>
      <c r="AD36" s="33" t="s">
        <v>31</v>
      </c>
      <c r="AF36" s="33">
        <v>8</v>
      </c>
      <c r="AG36" s="37"/>
      <c r="AH36" s="37"/>
      <c r="AI36" s="33" t="s">
        <v>31</v>
      </c>
      <c r="AK36" s="33">
        <v>8</v>
      </c>
      <c r="AL36" s="37"/>
      <c r="AM36" s="37"/>
      <c r="AN36" s="33" t="s">
        <v>24</v>
      </c>
    </row>
    <row r="37" spans="2:40" x14ac:dyDescent="0.2">
      <c r="B37" s="33">
        <v>9</v>
      </c>
      <c r="C37" s="37" t="s">
        <v>536</v>
      </c>
      <c r="D37" s="37">
        <v>18126</v>
      </c>
      <c r="E37" s="43"/>
      <c r="G37" s="33">
        <v>9</v>
      </c>
      <c r="H37" s="37">
        <v>9</v>
      </c>
      <c r="I37" s="37">
        <v>18126</v>
      </c>
      <c r="J37" s="43"/>
      <c r="L37" s="33">
        <v>9</v>
      </c>
      <c r="M37" s="37" t="s">
        <v>536</v>
      </c>
      <c r="N37" s="37">
        <v>18126</v>
      </c>
      <c r="O37" s="33" t="s">
        <v>26</v>
      </c>
      <c r="Q37" s="33">
        <v>9</v>
      </c>
      <c r="R37" s="37">
        <v>9</v>
      </c>
      <c r="S37" s="37">
        <v>18126</v>
      </c>
      <c r="T37" s="33" t="s">
        <v>28</v>
      </c>
      <c r="V37" s="33">
        <v>9</v>
      </c>
      <c r="W37" s="37"/>
      <c r="X37" s="37"/>
      <c r="Y37" s="33" t="s">
        <v>26</v>
      </c>
      <c r="AA37" s="33">
        <v>9</v>
      </c>
      <c r="AB37" s="37"/>
      <c r="AC37" s="37"/>
      <c r="AD37" s="33" t="s">
        <v>26</v>
      </c>
      <c r="AF37" s="33">
        <v>9</v>
      </c>
      <c r="AG37" s="37"/>
      <c r="AH37" s="37"/>
      <c r="AI37" s="33" t="s">
        <v>31</v>
      </c>
      <c r="AK37" s="33">
        <v>9</v>
      </c>
      <c r="AL37" s="37"/>
      <c r="AM37" s="37"/>
      <c r="AN37" s="33" t="s">
        <v>31</v>
      </c>
    </row>
    <row r="38" spans="2:40" x14ac:dyDescent="0.2">
      <c r="B38" s="33">
        <v>10</v>
      </c>
      <c r="C38" s="37" t="s">
        <v>537</v>
      </c>
      <c r="D38" s="37">
        <v>17506</v>
      </c>
      <c r="E38" s="43"/>
      <c r="G38" s="33">
        <v>10</v>
      </c>
      <c r="H38" s="37">
        <v>10</v>
      </c>
      <c r="I38" s="37">
        <v>17506</v>
      </c>
      <c r="J38" s="43"/>
      <c r="L38" s="33">
        <v>10</v>
      </c>
      <c r="M38" s="37" t="s">
        <v>537</v>
      </c>
      <c r="N38" s="37">
        <v>17506</v>
      </c>
      <c r="O38" s="33" t="s">
        <v>31</v>
      </c>
      <c r="Q38" s="33">
        <v>10</v>
      </c>
      <c r="R38" s="37">
        <v>10</v>
      </c>
      <c r="S38" s="37">
        <v>17506</v>
      </c>
      <c r="T38" s="33" t="s">
        <v>26</v>
      </c>
      <c r="V38" s="33">
        <v>10</v>
      </c>
      <c r="W38" s="37"/>
      <c r="X38" s="37"/>
      <c r="Y38" s="33" t="s">
        <v>31</v>
      </c>
      <c r="AA38" s="33">
        <v>10</v>
      </c>
      <c r="AB38" s="37"/>
      <c r="AC38" s="37"/>
      <c r="AD38" s="33" t="s">
        <v>26</v>
      </c>
      <c r="AF38" s="33">
        <v>10</v>
      </c>
      <c r="AG38" s="37"/>
      <c r="AH38" s="37"/>
      <c r="AI38" s="33" t="s">
        <v>28</v>
      </c>
      <c r="AK38" s="33">
        <v>10</v>
      </c>
      <c r="AL38" s="37"/>
      <c r="AM38" s="37"/>
      <c r="AN38" s="33" t="s">
        <v>28</v>
      </c>
    </row>
    <row r="39" spans="2:40" s="35" customFormat="1" x14ac:dyDescent="0.2">
      <c r="B39" s="38">
        <v>11</v>
      </c>
      <c r="C39" s="37" t="s">
        <v>537</v>
      </c>
      <c r="D39" s="37">
        <v>2519</v>
      </c>
      <c r="E39" s="44"/>
      <c r="F39" s="39"/>
      <c r="G39" s="38">
        <v>11</v>
      </c>
      <c r="H39" s="37">
        <v>11</v>
      </c>
      <c r="I39" s="37">
        <v>2519</v>
      </c>
      <c r="J39" s="45"/>
      <c r="K39" s="39"/>
      <c r="L39" s="38">
        <v>11</v>
      </c>
      <c r="M39" s="37" t="s">
        <v>537</v>
      </c>
      <c r="N39" s="37">
        <v>2519</v>
      </c>
      <c r="O39" s="38" t="s">
        <v>26</v>
      </c>
      <c r="P39" s="39"/>
      <c r="Q39" s="38">
        <v>11</v>
      </c>
      <c r="R39" s="37">
        <v>11</v>
      </c>
      <c r="S39" s="37">
        <v>2519</v>
      </c>
      <c r="T39" s="38" t="s">
        <v>28</v>
      </c>
      <c r="U39" s="39"/>
      <c r="V39" s="38">
        <v>11</v>
      </c>
      <c r="W39" s="37"/>
      <c r="X39" s="37"/>
      <c r="Y39" s="38" t="s">
        <v>28</v>
      </c>
      <c r="Z39" s="39"/>
      <c r="AA39" s="38">
        <v>11</v>
      </c>
      <c r="AB39" s="37"/>
      <c r="AC39" s="37"/>
      <c r="AD39" s="38" t="s">
        <v>28</v>
      </c>
      <c r="AE39" s="39"/>
      <c r="AF39" s="38">
        <v>11</v>
      </c>
      <c r="AG39" s="37"/>
      <c r="AH39" s="37"/>
      <c r="AI39" s="38" t="s">
        <v>31</v>
      </c>
      <c r="AJ39" s="39"/>
      <c r="AK39" s="38">
        <v>11</v>
      </c>
      <c r="AL39" s="37"/>
      <c r="AM39" s="37"/>
      <c r="AN39" s="38" t="s">
        <v>26</v>
      </c>
    </row>
    <row r="40" spans="2:40" s="35" customFormat="1" x14ac:dyDescent="0.2">
      <c r="B40" s="38">
        <v>12</v>
      </c>
      <c r="C40" s="37" t="s">
        <v>538</v>
      </c>
      <c r="D40" s="37">
        <v>9617</v>
      </c>
      <c r="E40" s="45"/>
      <c r="F40" s="39"/>
      <c r="G40" s="38">
        <v>12</v>
      </c>
      <c r="H40" s="37">
        <v>12</v>
      </c>
      <c r="I40" s="37">
        <v>9617</v>
      </c>
      <c r="J40" s="45"/>
      <c r="K40" s="39"/>
      <c r="L40" s="38">
        <v>12</v>
      </c>
      <c r="M40" s="37" t="s">
        <v>538</v>
      </c>
      <c r="N40" s="37">
        <v>9617</v>
      </c>
      <c r="O40" s="38" t="s">
        <v>31</v>
      </c>
      <c r="P40" s="39"/>
      <c r="Q40" s="38">
        <v>12</v>
      </c>
      <c r="R40" s="37">
        <v>12</v>
      </c>
      <c r="S40" s="37">
        <v>9617</v>
      </c>
      <c r="T40" s="38" t="s">
        <v>31</v>
      </c>
      <c r="U40" s="39"/>
      <c r="V40" s="38">
        <v>12</v>
      </c>
      <c r="W40" s="37"/>
      <c r="X40" s="37"/>
      <c r="Y40" s="38" t="s">
        <v>31</v>
      </c>
      <c r="Z40" s="39"/>
      <c r="AA40" s="38">
        <v>12</v>
      </c>
      <c r="AB40" s="37"/>
      <c r="AC40" s="37"/>
      <c r="AD40" s="38" t="s">
        <v>28</v>
      </c>
      <c r="AE40" s="39"/>
      <c r="AF40" s="38">
        <v>12</v>
      </c>
      <c r="AG40" s="37"/>
      <c r="AH40" s="37"/>
      <c r="AI40" s="38" t="s">
        <v>28</v>
      </c>
      <c r="AJ40" s="39"/>
      <c r="AK40" s="38">
        <v>12</v>
      </c>
      <c r="AL40" s="37"/>
      <c r="AM40" s="37"/>
      <c r="AN40" s="38" t="s">
        <v>31</v>
      </c>
    </row>
    <row r="41" spans="2:40" x14ac:dyDescent="0.2">
      <c r="B41" s="38">
        <v>13</v>
      </c>
      <c r="C41" s="37" t="s">
        <v>539</v>
      </c>
      <c r="D41" s="37">
        <v>10010</v>
      </c>
      <c r="E41" s="43"/>
      <c r="G41" s="38">
        <v>13</v>
      </c>
      <c r="H41" s="37">
        <v>13</v>
      </c>
      <c r="I41" s="37">
        <v>10010</v>
      </c>
      <c r="J41" s="45"/>
      <c r="L41" s="38">
        <v>13</v>
      </c>
      <c r="M41" s="37" t="s">
        <v>539</v>
      </c>
      <c r="N41" s="37">
        <v>10010</v>
      </c>
      <c r="O41" s="38" t="s">
        <v>31</v>
      </c>
      <c r="Q41" s="38">
        <v>13</v>
      </c>
      <c r="R41" s="37">
        <v>13</v>
      </c>
      <c r="S41" s="37">
        <v>10010</v>
      </c>
      <c r="T41" s="38" t="s">
        <v>28</v>
      </c>
      <c r="V41" s="38">
        <v>13</v>
      </c>
      <c r="W41" s="37"/>
      <c r="X41" s="37"/>
      <c r="Y41" s="38" t="s">
        <v>28</v>
      </c>
      <c r="AA41" s="38">
        <v>13</v>
      </c>
      <c r="AB41" s="37"/>
      <c r="AC41" s="37"/>
      <c r="AD41" s="38" t="s">
        <v>24</v>
      </c>
      <c r="AF41" s="38">
        <v>13</v>
      </c>
      <c r="AG41" s="37"/>
      <c r="AH41" s="37"/>
      <c r="AI41" s="38" t="s">
        <v>31</v>
      </c>
      <c r="AK41" s="38">
        <v>13</v>
      </c>
      <c r="AL41" s="37"/>
      <c r="AM41" s="37"/>
      <c r="AN41" s="38" t="s">
        <v>28</v>
      </c>
    </row>
    <row r="42" spans="2:40" x14ac:dyDescent="0.2">
      <c r="B42" s="38">
        <v>14</v>
      </c>
      <c r="C42" s="37" t="s">
        <v>540</v>
      </c>
      <c r="D42" s="37">
        <v>2497</v>
      </c>
      <c r="E42" s="43"/>
      <c r="G42" s="38">
        <v>14</v>
      </c>
      <c r="H42" s="37">
        <v>14</v>
      </c>
      <c r="I42" s="37">
        <v>2497</v>
      </c>
      <c r="J42" s="45"/>
      <c r="L42" s="38">
        <v>14</v>
      </c>
      <c r="M42" s="37" t="s">
        <v>540</v>
      </c>
      <c r="N42" s="37">
        <v>2497</v>
      </c>
      <c r="O42" s="38" t="s">
        <v>31</v>
      </c>
      <c r="Q42" s="38">
        <v>14</v>
      </c>
      <c r="R42" s="37">
        <v>14</v>
      </c>
      <c r="S42" s="37">
        <v>2497</v>
      </c>
      <c r="T42" s="38" t="s">
        <v>26</v>
      </c>
      <c r="V42" s="38">
        <v>14</v>
      </c>
      <c r="W42" s="37"/>
      <c r="X42" s="37"/>
      <c r="Y42" s="38" t="s">
        <v>28</v>
      </c>
      <c r="AA42" s="38">
        <v>14</v>
      </c>
      <c r="AB42" s="37"/>
      <c r="AC42" s="37"/>
      <c r="AD42" s="38" t="s">
        <v>26</v>
      </c>
      <c r="AF42" s="38">
        <v>14</v>
      </c>
      <c r="AG42" s="37"/>
      <c r="AH42" s="37"/>
      <c r="AI42" s="38" t="s">
        <v>31</v>
      </c>
      <c r="AK42" s="38">
        <v>14</v>
      </c>
      <c r="AL42" s="37"/>
      <c r="AM42" s="37"/>
      <c r="AN42" s="38" t="s">
        <v>28</v>
      </c>
    </row>
    <row r="43" spans="2:40" x14ac:dyDescent="0.2">
      <c r="B43" s="38">
        <v>15</v>
      </c>
      <c r="C43" s="37" t="s">
        <v>541</v>
      </c>
      <c r="D43" s="37">
        <v>4685</v>
      </c>
      <c r="E43" s="43"/>
      <c r="G43" s="38">
        <v>15</v>
      </c>
      <c r="H43" s="37">
        <v>15</v>
      </c>
      <c r="I43" s="37">
        <v>4685</v>
      </c>
      <c r="J43" s="45"/>
      <c r="L43" s="38">
        <v>15</v>
      </c>
      <c r="M43" s="37" t="s">
        <v>541</v>
      </c>
      <c r="N43" s="37">
        <v>4685</v>
      </c>
      <c r="O43" s="38" t="s">
        <v>28</v>
      </c>
      <c r="Q43" s="38">
        <v>15</v>
      </c>
      <c r="R43" s="37">
        <v>15</v>
      </c>
      <c r="S43" s="37">
        <v>4685</v>
      </c>
      <c r="T43" s="38" t="s">
        <v>31</v>
      </c>
      <c r="V43" s="38">
        <v>15</v>
      </c>
      <c r="W43" s="37"/>
      <c r="X43" s="37"/>
      <c r="Y43" s="38" t="s">
        <v>26</v>
      </c>
      <c r="AA43" s="38">
        <v>15</v>
      </c>
      <c r="AB43" s="37"/>
      <c r="AC43" s="37"/>
      <c r="AD43" s="38" t="s">
        <v>26</v>
      </c>
      <c r="AF43" s="38">
        <v>15</v>
      </c>
      <c r="AG43" s="37"/>
      <c r="AH43" s="37"/>
      <c r="AI43" s="38" t="s">
        <v>31</v>
      </c>
      <c r="AK43" s="38">
        <v>15</v>
      </c>
      <c r="AL43" s="37"/>
      <c r="AM43" s="37"/>
      <c r="AN43" s="38" t="s">
        <v>28</v>
      </c>
    </row>
    <row r="44" spans="2:40" x14ac:dyDescent="0.2">
      <c r="B44" s="38">
        <v>16</v>
      </c>
      <c r="C44" s="37" t="s">
        <v>542</v>
      </c>
      <c r="D44" s="37">
        <v>2514</v>
      </c>
      <c r="E44" s="44"/>
      <c r="G44" s="38">
        <v>16</v>
      </c>
      <c r="H44" s="37">
        <v>16</v>
      </c>
      <c r="I44" s="37">
        <v>2514</v>
      </c>
      <c r="J44" s="45"/>
      <c r="L44" s="38">
        <v>16</v>
      </c>
      <c r="M44" s="37" t="s">
        <v>542</v>
      </c>
      <c r="N44" s="37">
        <v>2514</v>
      </c>
      <c r="O44" s="38" t="s">
        <v>26</v>
      </c>
      <c r="Q44" s="38">
        <v>16</v>
      </c>
      <c r="R44" s="37">
        <v>16</v>
      </c>
      <c r="S44" s="37">
        <v>2514</v>
      </c>
      <c r="T44" s="38" t="s">
        <v>28</v>
      </c>
      <c r="V44" s="38">
        <v>16</v>
      </c>
      <c r="W44" s="37"/>
      <c r="X44" s="37"/>
      <c r="Y44" s="38" t="s">
        <v>28</v>
      </c>
      <c r="AA44" s="38">
        <v>16</v>
      </c>
      <c r="AB44" s="37"/>
      <c r="AC44" s="37"/>
      <c r="AD44" s="38" t="s">
        <v>28</v>
      </c>
      <c r="AF44" s="38">
        <v>16</v>
      </c>
      <c r="AG44" s="37"/>
      <c r="AH44" s="37"/>
      <c r="AI44" s="38" t="s">
        <v>31</v>
      </c>
      <c r="AK44" s="38">
        <v>16</v>
      </c>
      <c r="AL44" s="37"/>
      <c r="AM44" s="37"/>
      <c r="AN44" s="38" t="s">
        <v>28</v>
      </c>
    </row>
    <row r="45" spans="2:40" x14ac:dyDescent="0.2">
      <c r="B45" s="38">
        <v>17</v>
      </c>
      <c r="C45" s="37" t="s">
        <v>543</v>
      </c>
      <c r="D45" s="37">
        <v>7679</v>
      </c>
      <c r="E45" s="43"/>
      <c r="G45" s="38">
        <v>17</v>
      </c>
      <c r="H45" s="37">
        <v>17</v>
      </c>
      <c r="I45" s="37">
        <v>7679</v>
      </c>
      <c r="J45" s="45"/>
      <c r="L45" s="38">
        <v>17</v>
      </c>
      <c r="M45" s="37" t="s">
        <v>543</v>
      </c>
      <c r="N45" s="37">
        <v>7679</v>
      </c>
      <c r="O45" s="38" t="s">
        <v>31</v>
      </c>
      <c r="Q45" s="38">
        <v>17</v>
      </c>
      <c r="R45" s="37">
        <v>17</v>
      </c>
      <c r="S45" s="37">
        <v>7679</v>
      </c>
      <c r="T45" s="38" t="s">
        <v>26</v>
      </c>
      <c r="V45" s="38">
        <v>17</v>
      </c>
      <c r="W45" s="37"/>
      <c r="X45" s="37"/>
      <c r="Y45" s="38" t="s">
        <v>28</v>
      </c>
      <c r="AA45" s="38">
        <v>17</v>
      </c>
      <c r="AB45" s="37"/>
      <c r="AC45" s="37"/>
      <c r="AD45" s="38" t="s">
        <v>28</v>
      </c>
      <c r="AF45" s="38">
        <v>17</v>
      </c>
      <c r="AG45" s="37"/>
      <c r="AH45" s="37"/>
      <c r="AI45" s="38" t="s">
        <v>31</v>
      </c>
      <c r="AK45" s="38">
        <v>17</v>
      </c>
      <c r="AL45" s="37"/>
      <c r="AM45" s="37"/>
      <c r="AN45" s="38" t="s">
        <v>26</v>
      </c>
    </row>
    <row r="46" spans="2:40" x14ac:dyDescent="0.2">
      <c r="B46" s="38">
        <v>18</v>
      </c>
      <c r="C46" s="37" t="s">
        <v>544</v>
      </c>
      <c r="D46" s="37">
        <v>138384</v>
      </c>
      <c r="E46" s="43"/>
      <c r="F46" s="39"/>
      <c r="G46" s="38">
        <v>18</v>
      </c>
      <c r="H46" s="37">
        <v>18</v>
      </c>
      <c r="I46" s="37">
        <v>138384</v>
      </c>
      <c r="J46" s="45"/>
      <c r="K46" s="39"/>
      <c r="L46" s="38">
        <v>18</v>
      </c>
      <c r="M46" s="37" t="s">
        <v>544</v>
      </c>
      <c r="N46" s="37">
        <v>138384</v>
      </c>
      <c r="O46" s="38" t="s">
        <v>26</v>
      </c>
      <c r="P46" s="39"/>
      <c r="Q46" s="38">
        <v>18</v>
      </c>
      <c r="R46" s="37">
        <v>18</v>
      </c>
      <c r="S46" s="37">
        <v>138384</v>
      </c>
      <c r="T46" s="38" t="s">
        <v>26</v>
      </c>
      <c r="U46" s="39"/>
      <c r="V46" s="38">
        <v>18</v>
      </c>
      <c r="W46" s="37"/>
      <c r="X46" s="37"/>
      <c r="Y46" s="38" t="s">
        <v>31</v>
      </c>
      <c r="Z46" s="39"/>
      <c r="AA46" s="38">
        <v>18</v>
      </c>
      <c r="AB46" s="37"/>
      <c r="AC46" s="37"/>
      <c r="AD46" s="38" t="s">
        <v>28</v>
      </c>
      <c r="AE46" s="39"/>
      <c r="AF46" s="38">
        <v>18</v>
      </c>
      <c r="AG46" s="37"/>
      <c r="AH46" s="37"/>
      <c r="AI46" s="38" t="s">
        <v>31</v>
      </c>
      <c r="AJ46" s="39"/>
      <c r="AK46" s="38">
        <v>18</v>
      </c>
      <c r="AL46" s="37"/>
      <c r="AM46" s="37"/>
      <c r="AN46" s="38" t="s">
        <v>28</v>
      </c>
    </row>
    <row r="47" spans="2:40" x14ac:dyDescent="0.2">
      <c r="B47" s="38">
        <v>19</v>
      </c>
      <c r="C47" s="37" t="s">
        <v>545</v>
      </c>
      <c r="D47" s="37">
        <v>2510</v>
      </c>
      <c r="E47" s="45"/>
      <c r="F47" s="39"/>
      <c r="G47" s="38">
        <v>19</v>
      </c>
      <c r="H47" s="37">
        <v>19</v>
      </c>
      <c r="I47" s="37">
        <v>2510</v>
      </c>
      <c r="J47" s="45"/>
      <c r="K47" s="39"/>
      <c r="L47" s="38">
        <v>19</v>
      </c>
      <c r="M47" s="37" t="s">
        <v>545</v>
      </c>
      <c r="N47" s="37">
        <v>2510</v>
      </c>
      <c r="O47" s="38" t="s">
        <v>31</v>
      </c>
      <c r="P47" s="39"/>
      <c r="Q47" s="38">
        <v>19</v>
      </c>
      <c r="R47" s="37">
        <v>19</v>
      </c>
      <c r="S47" s="37">
        <v>2510</v>
      </c>
      <c r="T47" s="38" t="s">
        <v>28</v>
      </c>
      <c r="U47" s="39"/>
      <c r="V47" s="38">
        <v>19</v>
      </c>
      <c r="W47" s="37"/>
      <c r="X47" s="37"/>
      <c r="Y47" s="38" t="s">
        <v>31</v>
      </c>
      <c r="Z47" s="39"/>
      <c r="AA47" s="38">
        <v>19</v>
      </c>
      <c r="AB47" s="37"/>
      <c r="AC47" s="37"/>
      <c r="AD47" s="38" t="s">
        <v>31</v>
      </c>
      <c r="AE47" s="39"/>
      <c r="AF47" s="38">
        <v>19</v>
      </c>
      <c r="AG47" s="37"/>
      <c r="AH47" s="37"/>
      <c r="AI47" s="38" t="s">
        <v>28</v>
      </c>
      <c r="AJ47" s="39"/>
      <c r="AK47" s="38">
        <v>19</v>
      </c>
      <c r="AL47" s="37"/>
      <c r="AM47" s="37"/>
      <c r="AN47" s="38" t="s">
        <v>28</v>
      </c>
    </row>
    <row r="48" spans="2:40" x14ac:dyDescent="0.2">
      <c r="B48" s="38">
        <v>20</v>
      </c>
      <c r="C48" s="37" t="s">
        <v>538</v>
      </c>
      <c r="D48" s="37">
        <v>4721</v>
      </c>
      <c r="E48" s="45"/>
      <c r="F48" s="39"/>
      <c r="G48" s="38">
        <v>20</v>
      </c>
      <c r="H48" s="37">
        <v>20</v>
      </c>
      <c r="I48" s="37">
        <v>4721</v>
      </c>
      <c r="J48" s="45"/>
      <c r="K48" s="39"/>
      <c r="L48" s="38">
        <v>20</v>
      </c>
      <c r="M48" s="37" t="s">
        <v>538</v>
      </c>
      <c r="N48" s="37">
        <v>4721</v>
      </c>
      <c r="O48" s="38" t="s">
        <v>26</v>
      </c>
      <c r="P48" s="39"/>
      <c r="Q48" s="38">
        <v>20</v>
      </c>
      <c r="R48" s="37">
        <v>20</v>
      </c>
      <c r="S48" s="37">
        <v>4721</v>
      </c>
      <c r="T48" s="38" t="s">
        <v>28</v>
      </c>
      <c r="U48" s="39"/>
      <c r="V48" s="38">
        <v>20</v>
      </c>
      <c r="W48" s="37"/>
      <c r="X48" s="37"/>
      <c r="Y48" s="38" t="s">
        <v>31</v>
      </c>
      <c r="Z48" s="39"/>
      <c r="AA48" s="38">
        <v>20</v>
      </c>
      <c r="AB48" s="37"/>
      <c r="AC48" s="37"/>
      <c r="AD48" s="38" t="s">
        <v>26</v>
      </c>
      <c r="AE48" s="39"/>
      <c r="AF48" s="38">
        <v>20</v>
      </c>
      <c r="AG48" s="37"/>
      <c r="AH48" s="37"/>
      <c r="AI48" s="38"/>
      <c r="AJ48" s="39"/>
      <c r="AK48" s="38">
        <v>20</v>
      </c>
      <c r="AL48" s="37"/>
      <c r="AM48" s="37"/>
      <c r="AN48" s="38" t="s">
        <v>28</v>
      </c>
    </row>
  </sheetData>
  <phoneticPr fontId="2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G1:J26"/>
  <sheetViews>
    <sheetView workbookViewId="0">
      <selection activeCell="H7" sqref="H7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0" x14ac:dyDescent="0.2">
      <c r="G1" t="s">
        <v>331</v>
      </c>
    </row>
    <row r="2" spans="7:10" x14ac:dyDescent="0.2">
      <c r="G2" s="1" t="s">
        <v>203</v>
      </c>
      <c r="H2" s="1"/>
      <c r="I2" s="1"/>
      <c r="J2" s="1"/>
    </row>
    <row r="3" spans="7:10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0" x14ac:dyDescent="0.2">
      <c r="G4" s="2" t="s">
        <v>332</v>
      </c>
      <c r="H4" s="3">
        <v>0.47299999999999998</v>
      </c>
      <c r="I4" s="2" t="s">
        <v>107</v>
      </c>
      <c r="J4" s="2">
        <v>45558</v>
      </c>
    </row>
    <row r="5" spans="7:10" x14ac:dyDescent="0.2">
      <c r="G5" s="2" t="s">
        <v>333</v>
      </c>
      <c r="H5" s="3">
        <v>0.105</v>
      </c>
      <c r="I5" s="2" t="s">
        <v>107</v>
      </c>
      <c r="J5" s="2">
        <v>131322</v>
      </c>
    </row>
    <row r="6" spans="7:10" x14ac:dyDescent="0.2">
      <c r="G6" s="2" t="s">
        <v>214</v>
      </c>
      <c r="H6" s="3">
        <v>0.42199999999999999</v>
      </c>
      <c r="I6" s="2" t="s">
        <v>221</v>
      </c>
      <c r="J6" s="2"/>
    </row>
    <row r="7" spans="7:10" x14ac:dyDescent="0.2">
      <c r="G7" s="2"/>
      <c r="H7" s="3"/>
      <c r="I7" s="2"/>
      <c r="J7" s="2"/>
    </row>
    <row r="8" spans="7:10" x14ac:dyDescent="0.2">
      <c r="G8" s="2"/>
      <c r="H8" s="3"/>
      <c r="I8" s="2"/>
      <c r="J8" s="2"/>
    </row>
    <row r="9" spans="7:10" x14ac:dyDescent="0.2">
      <c r="G9" s="2"/>
      <c r="H9" s="3"/>
      <c r="I9" s="2"/>
      <c r="J9" s="2"/>
    </row>
    <row r="10" spans="7:10" x14ac:dyDescent="0.2">
      <c r="G10" s="20" t="s">
        <v>216</v>
      </c>
      <c r="H10" s="21">
        <f>SUMIF(I4:I9,"Peer",H4:H9)+SUMIF(I4:I9,"Customer",H4:H9)+SUMIF(I4:I9,"Partially",H4:H9)/2</f>
        <v>0</v>
      </c>
      <c r="I10" s="1"/>
      <c r="J10" s="1"/>
    </row>
    <row r="12" spans="7:10" x14ac:dyDescent="0.2">
      <c r="G12" s="1" t="s">
        <v>217</v>
      </c>
      <c r="H12" s="1"/>
      <c r="I12" s="1"/>
    </row>
    <row r="13" spans="7:10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0" x14ac:dyDescent="0.2">
      <c r="G14" s="2" t="s">
        <v>332</v>
      </c>
      <c r="H14" s="3">
        <v>0.47399999999999998</v>
      </c>
      <c r="I14" s="2" t="s">
        <v>107</v>
      </c>
      <c r="J14" s="2">
        <v>45558</v>
      </c>
    </row>
    <row r="15" spans="7:10" x14ac:dyDescent="0.2">
      <c r="G15" s="2" t="s">
        <v>334</v>
      </c>
      <c r="H15" s="3">
        <v>0.28899999999999998</v>
      </c>
      <c r="I15" s="2" t="s">
        <v>219</v>
      </c>
      <c r="J15" s="2">
        <v>133385</v>
      </c>
    </row>
    <row r="16" spans="7:10" x14ac:dyDescent="0.2">
      <c r="G16" s="2" t="s">
        <v>335</v>
      </c>
      <c r="H16" s="3">
        <v>0.161</v>
      </c>
      <c r="I16" s="2" t="s">
        <v>31</v>
      </c>
      <c r="J16" s="2">
        <v>132167</v>
      </c>
    </row>
    <row r="17" spans="7:10" x14ac:dyDescent="0.2">
      <c r="G17" s="2" t="s">
        <v>336</v>
      </c>
      <c r="H17" s="3">
        <v>7.5999999999999998E-2</v>
      </c>
      <c r="I17" s="2"/>
      <c r="J17" s="2"/>
    </row>
    <row r="18" spans="7:10" x14ac:dyDescent="0.2">
      <c r="G18" s="2"/>
      <c r="H18" s="3"/>
      <c r="I18" s="2"/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0.44999999999999996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13" priority="5" operator="containsText" text="Peer">
      <formula>NOT(ISERROR(SEARCH("Peer",I4)))</formula>
    </cfRule>
    <cfRule type="containsText" dxfId="12" priority="6" operator="containsText" text="Customer">
      <formula>NOT(ISERROR(SEARCH("Customer",I4)))</formula>
    </cfRule>
  </conditionalFormatting>
  <conditionalFormatting sqref="I14 I16:I18">
    <cfRule type="containsText" dxfId="11" priority="3" operator="containsText" text="Peer">
      <formula>NOT(ISERROR(SEARCH("Peer",I14)))</formula>
    </cfRule>
    <cfRule type="containsText" dxfId="10" priority="4" operator="containsText" text="Customer">
      <formula>NOT(ISERROR(SEARCH("Customer",I14)))</formula>
    </cfRule>
  </conditionalFormatting>
  <conditionalFormatting sqref="I15">
    <cfRule type="containsText" dxfId="9" priority="1" operator="containsText" text="Peer">
      <formula>NOT(ISERROR(SEARCH("Peer",I15)))</formula>
    </cfRule>
    <cfRule type="containsText" dxfId="8" priority="2" operator="containsText" text="Customer">
      <formula>NOT(ISERROR(SEARCH("Customer",I15)))</formula>
    </cfRule>
  </conditionalFormatting>
  <dataValidations count="1">
    <dataValidation type="list" allowBlank="1" showInputMessage="1" showErrorMessage="1" sqref="I1:I1048576" xr:uid="{00000000-0002-0000-0F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G1:L26"/>
  <sheetViews>
    <sheetView workbookViewId="0">
      <selection activeCell="L26" sqref="L26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  <col min="12" max="12" width="16.21875" bestFit="1" customWidth="1"/>
  </cols>
  <sheetData>
    <row r="1" spans="7:12" x14ac:dyDescent="0.2">
      <c r="G1" t="s">
        <v>337</v>
      </c>
    </row>
    <row r="2" spans="7:12" x14ac:dyDescent="0.2">
      <c r="G2" s="1" t="s">
        <v>203</v>
      </c>
      <c r="H2" s="1"/>
      <c r="I2" s="1"/>
      <c r="J2" s="1"/>
    </row>
    <row r="3" spans="7:12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2" x14ac:dyDescent="0.2">
      <c r="G4" s="2" t="s">
        <v>338</v>
      </c>
      <c r="H4" s="3">
        <v>1</v>
      </c>
      <c r="I4" s="2" t="s">
        <v>31</v>
      </c>
      <c r="J4" s="2">
        <v>10094</v>
      </c>
      <c r="L4" t="s">
        <v>339</v>
      </c>
    </row>
    <row r="5" spans="7:12" x14ac:dyDescent="0.2">
      <c r="G5" s="2"/>
      <c r="H5" s="3"/>
      <c r="I5" s="2"/>
      <c r="J5" s="2"/>
    </row>
    <row r="6" spans="7:12" x14ac:dyDescent="0.2">
      <c r="G6" s="2"/>
      <c r="H6" s="3"/>
      <c r="I6" s="2"/>
      <c r="J6" s="2"/>
    </row>
    <row r="7" spans="7:12" x14ac:dyDescent="0.2">
      <c r="G7" s="2"/>
      <c r="H7" s="3"/>
      <c r="I7" s="2"/>
      <c r="J7" s="2"/>
    </row>
    <row r="8" spans="7:12" x14ac:dyDescent="0.2">
      <c r="G8" s="2"/>
      <c r="H8" s="3"/>
      <c r="I8" s="2"/>
      <c r="J8" s="2"/>
    </row>
    <row r="9" spans="7:12" x14ac:dyDescent="0.2">
      <c r="G9" s="2"/>
      <c r="H9" s="3"/>
      <c r="I9" s="2"/>
      <c r="J9" s="2"/>
    </row>
    <row r="10" spans="7:12" x14ac:dyDescent="0.2">
      <c r="G10" s="20" t="s">
        <v>216</v>
      </c>
      <c r="H10" s="21">
        <f>SUMIF(I4:I9,"Peer",H4:H9)+SUMIF(I4:I9,"Customer",H4:H9)+SUMIF(I4:I9,"Partially",H4:H9)/2</f>
        <v>1</v>
      </c>
      <c r="I10" s="1"/>
      <c r="J10" s="1"/>
    </row>
    <row r="12" spans="7:12" x14ac:dyDescent="0.2">
      <c r="G12" s="1" t="s">
        <v>217</v>
      </c>
      <c r="H12" s="1"/>
      <c r="I12" s="1"/>
    </row>
    <row r="13" spans="7:12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2" x14ac:dyDescent="0.2">
      <c r="G14" s="2" t="s">
        <v>340</v>
      </c>
      <c r="H14" s="3">
        <v>0.69599999999999995</v>
      </c>
      <c r="I14" s="2" t="s">
        <v>31</v>
      </c>
      <c r="J14" s="2">
        <v>10101</v>
      </c>
      <c r="K14" t="s">
        <v>341</v>
      </c>
      <c r="L14" t="s">
        <v>342</v>
      </c>
    </row>
    <row r="15" spans="7:12" x14ac:dyDescent="0.2">
      <c r="G15" s="2" t="s">
        <v>343</v>
      </c>
      <c r="H15" s="3">
        <v>0.30399999999999999</v>
      </c>
      <c r="I15" s="2" t="s">
        <v>31</v>
      </c>
      <c r="J15" s="2">
        <v>133788</v>
      </c>
      <c r="L15" t="s">
        <v>344</v>
      </c>
    </row>
    <row r="16" spans="7:12" x14ac:dyDescent="0.2">
      <c r="G16" s="2"/>
      <c r="H16" s="3"/>
      <c r="I16" s="2"/>
      <c r="J16" s="2"/>
    </row>
    <row r="17" spans="7:10" x14ac:dyDescent="0.2">
      <c r="G17" s="2"/>
      <c r="H17" s="3"/>
      <c r="I17" s="2"/>
      <c r="J17" s="2"/>
    </row>
    <row r="18" spans="7:10" x14ac:dyDescent="0.2">
      <c r="G18" s="2"/>
      <c r="H18" s="3"/>
      <c r="I18" s="2"/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1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7" priority="3" operator="containsText" text="Peer">
      <formula>NOT(ISERROR(SEARCH("Peer",I4)))</formula>
    </cfRule>
    <cfRule type="containsText" dxfId="6" priority="4" operator="containsText" text="Customer">
      <formula>NOT(ISERROR(SEARCH("Customer",I4)))</formula>
    </cfRule>
  </conditionalFormatting>
  <conditionalFormatting sqref="I14:I18">
    <cfRule type="containsText" dxfId="5" priority="1" operator="containsText" text="Peer">
      <formula>NOT(ISERROR(SEARCH("Peer",I14)))</formula>
    </cfRule>
    <cfRule type="containsText" dxfId="4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10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G1:J26"/>
  <sheetViews>
    <sheetView workbookViewId="0">
      <selection activeCell="N20" sqref="N20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0" x14ac:dyDescent="0.2">
      <c r="G1" t="s">
        <v>345</v>
      </c>
    </row>
    <row r="2" spans="7:10" x14ac:dyDescent="0.2">
      <c r="G2" s="1" t="s">
        <v>203</v>
      </c>
      <c r="H2" s="1"/>
      <c r="I2" s="1"/>
      <c r="J2" s="1"/>
    </row>
    <row r="3" spans="7:10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0" x14ac:dyDescent="0.2">
      <c r="G4" s="2" t="s">
        <v>346</v>
      </c>
      <c r="H4" s="3">
        <v>0.41799999999999998</v>
      </c>
      <c r="I4" s="2"/>
      <c r="J4" s="2"/>
    </row>
    <row r="5" spans="7:10" x14ac:dyDescent="0.2">
      <c r="G5" s="2" t="s">
        <v>319</v>
      </c>
      <c r="H5" s="3">
        <v>0.25700000000000001</v>
      </c>
      <c r="I5" s="2"/>
      <c r="J5" s="2"/>
    </row>
    <row r="6" spans="7:10" x14ac:dyDescent="0.2">
      <c r="G6" s="2" t="s">
        <v>297</v>
      </c>
      <c r="H6" s="3">
        <v>0.11600000000000001</v>
      </c>
      <c r="I6" s="2"/>
      <c r="J6" s="2"/>
    </row>
    <row r="7" spans="7:10" x14ac:dyDescent="0.2">
      <c r="G7" s="2" t="s">
        <v>347</v>
      </c>
      <c r="H7" s="3">
        <v>5.7000000000000002E-2</v>
      </c>
      <c r="I7" s="2"/>
      <c r="J7" s="2"/>
    </row>
    <row r="8" spans="7:10" x14ac:dyDescent="0.2">
      <c r="G8" s="2" t="s">
        <v>348</v>
      </c>
      <c r="H8" s="3">
        <v>4.9000000000000002E-2</v>
      </c>
      <c r="I8" s="2"/>
      <c r="J8" s="2"/>
    </row>
    <row r="9" spans="7:10" x14ac:dyDescent="0.2">
      <c r="G9" s="2" t="s">
        <v>349</v>
      </c>
      <c r="H9" s="3">
        <v>0.10299999999999999</v>
      </c>
      <c r="I9" s="2"/>
      <c r="J9" s="2"/>
    </row>
    <row r="10" spans="7:10" x14ac:dyDescent="0.2">
      <c r="G10" s="20" t="s">
        <v>216</v>
      </c>
      <c r="H10" s="21">
        <f>SUMIF(I4:I9,"Peer",H4:H9)+SUMIF(I4:I9,"Customer",H4:H9)+SUMIF(I4:I9,"Partially",H4:H9)/2</f>
        <v>0</v>
      </c>
      <c r="I10" s="1"/>
      <c r="J10" s="1"/>
    </row>
    <row r="12" spans="7:10" x14ac:dyDescent="0.2">
      <c r="G12" s="1" t="s">
        <v>217</v>
      </c>
      <c r="H12" s="1"/>
      <c r="I12" s="1"/>
    </row>
    <row r="13" spans="7:10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0" x14ac:dyDescent="0.2">
      <c r="G14" s="2" t="s">
        <v>319</v>
      </c>
      <c r="H14" s="3">
        <v>0.4</v>
      </c>
      <c r="I14" s="2"/>
      <c r="J14" s="2"/>
    </row>
    <row r="15" spans="7:10" x14ac:dyDescent="0.2">
      <c r="G15" s="2" t="s">
        <v>350</v>
      </c>
      <c r="H15" s="3">
        <v>0.38600000000000001</v>
      </c>
      <c r="I15" s="2"/>
      <c r="J15" s="2"/>
    </row>
    <row r="16" spans="7:10" x14ac:dyDescent="0.2">
      <c r="G16" s="2" t="s">
        <v>348</v>
      </c>
      <c r="H16" s="3">
        <v>0.21299999999999999</v>
      </c>
      <c r="I16" s="2"/>
      <c r="J16" s="2"/>
    </row>
    <row r="17" spans="7:10" x14ac:dyDescent="0.2">
      <c r="G17" s="2"/>
      <c r="H17" s="3"/>
      <c r="I17" s="2"/>
      <c r="J17" s="2"/>
    </row>
    <row r="18" spans="7:10" x14ac:dyDescent="0.2">
      <c r="G18" s="2"/>
      <c r="H18" s="3"/>
      <c r="I18" s="2"/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0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3" priority="3" operator="containsText" text="Peer">
      <formula>NOT(ISERROR(SEARCH("Peer",I4)))</formula>
    </cfRule>
    <cfRule type="containsText" dxfId="2" priority="4" operator="containsText" text="Customer">
      <formula>NOT(ISERROR(SEARCH("Customer",I4)))</formula>
    </cfRule>
  </conditionalFormatting>
  <conditionalFormatting sqref="I14:I18">
    <cfRule type="containsText" dxfId="1" priority="1" operator="containsText" text="Peer">
      <formula>NOT(ISERROR(SEARCH("Peer",I14)))</formula>
    </cfRule>
    <cfRule type="containsText" dxfId="0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11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1AB16-3D73-4EDE-BF69-E67A288EE799}">
  <dimension ref="A1:B17"/>
  <sheetViews>
    <sheetView workbookViewId="0">
      <selection activeCell="B3" sqref="B3"/>
    </sheetView>
  </sheetViews>
  <sheetFormatPr defaultRowHeight="13.2" x14ac:dyDescent="0.2"/>
  <cols>
    <col min="1" max="1" width="45.109375" customWidth="1"/>
    <col min="2" max="2" width="17.6640625" bestFit="1" customWidth="1"/>
  </cols>
  <sheetData>
    <row r="1" spans="1:2" x14ac:dyDescent="0.2">
      <c r="A1" t="s">
        <v>526</v>
      </c>
      <c r="B1" t="s">
        <v>527</v>
      </c>
    </row>
    <row r="2" spans="1:2" x14ac:dyDescent="0.2">
      <c r="A2" s="46" t="s">
        <v>510</v>
      </c>
      <c r="B2" t="s">
        <v>494</v>
      </c>
    </row>
    <row r="3" spans="1:2" x14ac:dyDescent="0.2">
      <c r="A3" s="46" t="s">
        <v>511</v>
      </c>
      <c r="B3" t="s">
        <v>495</v>
      </c>
    </row>
    <row r="4" spans="1:2" x14ac:dyDescent="0.2">
      <c r="A4" s="46" t="s">
        <v>512</v>
      </c>
      <c r="B4" t="s">
        <v>496</v>
      </c>
    </row>
    <row r="5" spans="1:2" x14ac:dyDescent="0.2">
      <c r="A5" s="46" t="s">
        <v>513</v>
      </c>
      <c r="B5" t="s">
        <v>497</v>
      </c>
    </row>
    <row r="6" spans="1:2" x14ac:dyDescent="0.2">
      <c r="A6" s="46" t="s">
        <v>514</v>
      </c>
      <c r="B6" t="s">
        <v>498</v>
      </c>
    </row>
    <row r="7" spans="1:2" x14ac:dyDescent="0.2">
      <c r="A7" s="46" t="s">
        <v>515</v>
      </c>
      <c r="B7" t="s">
        <v>499</v>
      </c>
    </row>
    <row r="8" spans="1:2" x14ac:dyDescent="0.2">
      <c r="A8" s="46" t="s">
        <v>516</v>
      </c>
      <c r="B8" t="s">
        <v>500</v>
      </c>
    </row>
    <row r="9" spans="1:2" x14ac:dyDescent="0.2">
      <c r="A9" s="46" t="s">
        <v>517</v>
      </c>
      <c r="B9" t="s">
        <v>501</v>
      </c>
    </row>
    <row r="10" spans="1:2" x14ac:dyDescent="0.2">
      <c r="A10" s="46" t="s">
        <v>518</v>
      </c>
      <c r="B10" t="s">
        <v>502</v>
      </c>
    </row>
    <row r="11" spans="1:2" x14ac:dyDescent="0.2">
      <c r="A11" s="46" t="s">
        <v>519</v>
      </c>
      <c r="B11" t="s">
        <v>503</v>
      </c>
    </row>
    <row r="12" spans="1:2" x14ac:dyDescent="0.2">
      <c r="A12" s="46" t="s">
        <v>520</v>
      </c>
      <c r="B12" t="s">
        <v>504</v>
      </c>
    </row>
    <row r="13" spans="1:2" x14ac:dyDescent="0.2">
      <c r="A13" s="46" t="s">
        <v>521</v>
      </c>
      <c r="B13" t="s">
        <v>505</v>
      </c>
    </row>
    <row r="14" spans="1:2" x14ac:dyDescent="0.2">
      <c r="A14" s="46" t="s">
        <v>522</v>
      </c>
      <c r="B14" t="s">
        <v>506</v>
      </c>
    </row>
    <row r="15" spans="1:2" x14ac:dyDescent="0.2">
      <c r="A15" s="46" t="s">
        <v>523</v>
      </c>
      <c r="B15" t="s">
        <v>507</v>
      </c>
    </row>
    <row r="16" spans="1:2" x14ac:dyDescent="0.2">
      <c r="A16" s="46" t="s">
        <v>524</v>
      </c>
      <c r="B16" t="s">
        <v>508</v>
      </c>
    </row>
    <row r="17" spans="1:2" x14ac:dyDescent="0.2">
      <c r="A17" s="46" t="s">
        <v>525</v>
      </c>
      <c r="B17" t="s">
        <v>509</v>
      </c>
    </row>
  </sheetData>
  <phoneticPr fontId="2"/>
  <hyperlinks>
    <hyperlink ref="A2" r:id="rId1" xr:uid="{B12239FE-C934-47C3-918B-5895752BC01A}"/>
    <hyperlink ref="A3:A17" r:id="rId2" display="https://stats.labs.apnic.net/cgi-bin/aspop?c=JP" xr:uid="{50609F7E-64A2-4CFC-9AAC-30D98BB76EB1}"/>
    <hyperlink ref="A3" r:id="rId3" xr:uid="{F5410BC9-E574-4B2C-A002-D6F36052D655}"/>
    <hyperlink ref="A4" r:id="rId4" xr:uid="{EFB52B95-EFD5-4803-A533-5C661B5FCEC6}"/>
    <hyperlink ref="A5" r:id="rId5" xr:uid="{8C3C1375-4C81-4E81-B377-35BEA31E8426}"/>
    <hyperlink ref="A6" r:id="rId6" xr:uid="{7E7C8EAF-6195-455D-BE7C-1E7555F574FF}"/>
    <hyperlink ref="A7" r:id="rId7" xr:uid="{EC0BAB33-57CB-4D16-A882-3C472F5DEE82}"/>
    <hyperlink ref="A8" r:id="rId8" xr:uid="{9E8AD329-D292-4E57-AC08-E2F20BEEAE90}"/>
    <hyperlink ref="A9" r:id="rId9" xr:uid="{3992AD7C-A72A-4A73-BB58-BBA292616D46}"/>
    <hyperlink ref="A10" r:id="rId10" xr:uid="{51131C1E-C901-4DA7-A925-D9EF3E1573EE}"/>
    <hyperlink ref="A11" r:id="rId11" xr:uid="{7AA0129F-05DA-4BA1-BBCF-91ADBE4410AB}"/>
    <hyperlink ref="A12" r:id="rId12" xr:uid="{D1466056-648E-4428-96C7-ECD2F769FC48}"/>
    <hyperlink ref="A13" r:id="rId13" xr:uid="{E60AAF02-8AB8-4F4E-A17F-32A589D25391}"/>
    <hyperlink ref="A14" r:id="rId14" xr:uid="{9E3FE5F3-4617-47D7-8F91-A7288FDBFECE}"/>
    <hyperlink ref="A15" r:id="rId15" xr:uid="{D63C1E05-53D7-4BAA-B37C-9D1783105A79}"/>
    <hyperlink ref="A16" r:id="rId16" xr:uid="{0C77932E-47BF-49DB-A509-4DCE9C6DF25D}"/>
    <hyperlink ref="A17" r:id="rId17" xr:uid="{FA5037AD-295D-4A11-899B-78FF0D991A35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C1CEF-0B8B-4375-98E1-ABD14B3599BE}">
  <dimension ref="B2:AN55"/>
  <sheetViews>
    <sheetView workbookViewId="0">
      <selection activeCell="E8" sqref="E8"/>
    </sheetView>
  </sheetViews>
  <sheetFormatPr defaultColWidth="8.88671875" defaultRowHeight="14.4" x14ac:dyDescent="0.2"/>
  <cols>
    <col min="1" max="1" width="8.88671875" style="26"/>
    <col min="2" max="2" width="7.88671875" style="26" bestFit="1" customWidth="1"/>
    <col min="3" max="3" width="13.77734375" style="26" bestFit="1" customWidth="1"/>
    <col min="4" max="4" width="7.21875" style="26" hidden="1" customWidth="1"/>
    <col min="5" max="5" width="27.109375" style="26" bestFit="1" customWidth="1"/>
    <col min="6" max="6" width="6" style="29" customWidth="1"/>
    <col min="7" max="7" width="7.88671875" style="26" bestFit="1" customWidth="1"/>
    <col min="8" max="8" width="13.6640625" style="26" bestFit="1" customWidth="1"/>
    <col min="9" max="9" width="7.6640625" style="26" hidden="1" customWidth="1"/>
    <col min="10" max="10" width="27.109375" style="26" bestFit="1" customWidth="1"/>
    <col min="11" max="11" width="6" style="29" customWidth="1"/>
    <col min="12" max="12" width="7.88671875" style="26" bestFit="1" customWidth="1"/>
    <col min="13" max="13" width="12.88671875" style="26" bestFit="1" customWidth="1"/>
    <col min="14" max="14" width="0" style="26" hidden="1" customWidth="1"/>
    <col min="15" max="15" width="27.109375" style="26" bestFit="1" customWidth="1"/>
    <col min="16" max="16" width="7.77734375" style="29" customWidth="1"/>
    <col min="17" max="17" width="7.88671875" style="26" bestFit="1" customWidth="1"/>
    <col min="18" max="18" width="13.88671875" style="26" bestFit="1" customWidth="1"/>
    <col min="19" max="19" width="0" style="26" hidden="1" customWidth="1"/>
    <col min="20" max="20" width="27.109375" style="26" bestFit="1" customWidth="1"/>
    <col min="21" max="21" width="9" style="29" customWidth="1"/>
    <col min="22" max="22" width="8.88671875" style="26"/>
    <col min="23" max="23" width="16.33203125" style="26" bestFit="1" customWidth="1"/>
    <col min="24" max="24" width="8.88671875" style="26"/>
    <col min="25" max="25" width="27.109375" style="26" bestFit="1" customWidth="1"/>
    <col min="26" max="26" width="8.88671875" style="29"/>
    <col min="27" max="27" width="8.88671875" style="26"/>
    <col min="28" max="28" width="13.88671875" style="26" bestFit="1" customWidth="1"/>
    <col min="29" max="29" width="0" style="26" hidden="1" customWidth="1"/>
    <col min="30" max="30" width="27.109375" style="26" bestFit="1" customWidth="1"/>
    <col min="31" max="31" width="8" style="29" customWidth="1"/>
    <col min="32" max="32" width="8.88671875" style="26"/>
    <col min="33" max="33" width="14.77734375" style="26" bestFit="1" customWidth="1"/>
    <col min="34" max="34" width="0" style="26" hidden="1" customWidth="1"/>
    <col min="35" max="35" width="27.109375" style="26" bestFit="1" customWidth="1"/>
    <col min="36" max="36" width="10.6640625" style="29" customWidth="1"/>
    <col min="37" max="37" width="8.88671875" style="26"/>
    <col min="38" max="38" width="14.33203125" style="26" bestFit="1" customWidth="1"/>
    <col min="39" max="39" width="0" style="26" hidden="1" customWidth="1"/>
    <col min="40" max="40" width="27.109375" style="26" bestFit="1" customWidth="1"/>
    <col min="41" max="16384" width="8.88671875" style="26"/>
  </cols>
  <sheetData>
    <row r="2" spans="2:40" s="27" customFormat="1" x14ac:dyDescent="0.2">
      <c r="C2" s="27" t="s">
        <v>1</v>
      </c>
      <c r="F2" s="32"/>
      <c r="H2" s="27" t="s">
        <v>2</v>
      </c>
      <c r="K2" s="32"/>
      <c r="M2" s="27" t="s">
        <v>3</v>
      </c>
      <c r="P2" s="32"/>
      <c r="R2" s="27" t="s">
        <v>4</v>
      </c>
      <c r="U2" s="32"/>
      <c r="W2" s="27" t="s">
        <v>5</v>
      </c>
      <c r="Z2" s="32"/>
      <c r="AB2" s="27" t="s">
        <v>6</v>
      </c>
      <c r="AE2" s="32"/>
      <c r="AG2" s="27" t="s">
        <v>7</v>
      </c>
      <c r="AJ2" s="32"/>
      <c r="AL2" s="27" t="s">
        <v>8</v>
      </c>
    </row>
    <row r="3" spans="2:40" s="34" customFormat="1" x14ac:dyDescent="0.2">
      <c r="C3" s="34" t="s">
        <v>95</v>
      </c>
      <c r="F3" s="31"/>
      <c r="H3" s="34" t="s">
        <v>95</v>
      </c>
      <c r="K3" s="31"/>
      <c r="M3" s="34" t="s">
        <v>95</v>
      </c>
      <c r="P3" s="31"/>
      <c r="R3" s="34" t="s">
        <v>95</v>
      </c>
      <c r="U3" s="31"/>
      <c r="W3" s="34" t="s">
        <v>95</v>
      </c>
      <c r="Z3" s="31"/>
      <c r="AB3" s="34" t="s">
        <v>95</v>
      </c>
      <c r="AE3" s="31"/>
      <c r="AG3" s="34" t="s">
        <v>95</v>
      </c>
      <c r="AJ3" s="31"/>
      <c r="AL3" s="34" t="s">
        <v>95</v>
      </c>
    </row>
    <row r="4" spans="2:40" x14ac:dyDescent="0.2">
      <c r="B4" s="28" t="s">
        <v>96</v>
      </c>
      <c r="C4" s="28" t="s">
        <v>11</v>
      </c>
      <c r="D4" s="28" t="s">
        <v>97</v>
      </c>
      <c r="E4" s="28" t="s">
        <v>98</v>
      </c>
      <c r="G4" s="28" t="s">
        <v>96</v>
      </c>
      <c r="H4" s="28" t="s">
        <v>11</v>
      </c>
      <c r="I4" s="28" t="s">
        <v>97</v>
      </c>
      <c r="J4" s="28" t="s">
        <v>98</v>
      </c>
      <c r="L4" s="28" t="s">
        <v>96</v>
      </c>
      <c r="M4" s="28" t="s">
        <v>11</v>
      </c>
      <c r="N4" s="28" t="s">
        <v>97</v>
      </c>
      <c r="O4" s="28" t="s">
        <v>98</v>
      </c>
      <c r="Q4" s="28" t="s">
        <v>96</v>
      </c>
      <c r="R4" s="28" t="s">
        <v>11</v>
      </c>
      <c r="S4" s="28" t="s">
        <v>97</v>
      </c>
      <c r="T4" s="28" t="s">
        <v>98</v>
      </c>
      <c r="V4" s="28" t="s">
        <v>96</v>
      </c>
      <c r="W4" s="28" t="s">
        <v>11</v>
      </c>
      <c r="X4" s="28" t="s">
        <v>97</v>
      </c>
      <c r="Y4" s="28" t="s">
        <v>98</v>
      </c>
      <c r="AA4" s="28" t="s">
        <v>96</v>
      </c>
      <c r="AB4" s="28" t="s">
        <v>11</v>
      </c>
      <c r="AC4" s="28" t="s">
        <v>97</v>
      </c>
      <c r="AD4" s="28" t="s">
        <v>98</v>
      </c>
      <c r="AF4" s="28" t="s">
        <v>96</v>
      </c>
      <c r="AG4" s="28" t="s">
        <v>11</v>
      </c>
      <c r="AH4" s="28" t="s">
        <v>97</v>
      </c>
      <c r="AI4" s="28" t="s">
        <v>98</v>
      </c>
      <c r="AK4" s="28" t="s">
        <v>96</v>
      </c>
      <c r="AL4" s="28" t="s">
        <v>11</v>
      </c>
      <c r="AM4" s="28" t="s">
        <v>97</v>
      </c>
      <c r="AN4" s="28" t="s">
        <v>98</v>
      </c>
    </row>
    <row r="5" spans="2:40" x14ac:dyDescent="0.2">
      <c r="B5" s="33">
        <v>1</v>
      </c>
      <c r="C5" s="33" t="s">
        <v>99</v>
      </c>
      <c r="D5" s="33"/>
      <c r="E5" s="33" t="s">
        <v>26</v>
      </c>
      <c r="G5" s="33">
        <v>1</v>
      </c>
      <c r="H5" s="33" t="s">
        <v>100</v>
      </c>
      <c r="I5" s="33"/>
      <c r="J5" s="33" t="s">
        <v>26</v>
      </c>
      <c r="L5" s="33">
        <v>1</v>
      </c>
      <c r="M5" s="33" t="s">
        <v>101</v>
      </c>
      <c r="N5" s="33">
        <v>3491</v>
      </c>
      <c r="O5" s="33" t="s">
        <v>26</v>
      </c>
      <c r="Q5" s="33">
        <v>1</v>
      </c>
      <c r="R5" s="33" t="s">
        <v>102</v>
      </c>
      <c r="S5" s="33"/>
      <c r="T5" s="33" t="s">
        <v>31</v>
      </c>
      <c r="V5" s="33">
        <v>1</v>
      </c>
      <c r="W5" s="33" t="s">
        <v>103</v>
      </c>
      <c r="X5" s="33"/>
      <c r="Y5" s="33" t="s">
        <v>31</v>
      </c>
      <c r="AA5" s="33">
        <v>1</v>
      </c>
      <c r="AB5" s="33" t="s">
        <v>104</v>
      </c>
      <c r="AC5" s="33"/>
      <c r="AD5" s="33" t="s">
        <v>26</v>
      </c>
      <c r="AF5" s="33">
        <v>1</v>
      </c>
      <c r="AG5" s="33" t="s">
        <v>105</v>
      </c>
      <c r="AH5" s="33"/>
      <c r="AI5" s="33" t="s">
        <v>31</v>
      </c>
      <c r="AK5" s="33">
        <v>1</v>
      </c>
      <c r="AL5" s="33" t="s">
        <v>106</v>
      </c>
      <c r="AM5" s="33"/>
      <c r="AN5" s="33" t="s">
        <v>107</v>
      </c>
    </row>
    <row r="6" spans="2:40" x14ac:dyDescent="0.2">
      <c r="B6" s="33">
        <v>2</v>
      </c>
      <c r="C6" s="33" t="s">
        <v>108</v>
      </c>
      <c r="D6" s="33"/>
      <c r="E6" s="33" t="s">
        <v>31</v>
      </c>
      <c r="G6" s="33">
        <v>2</v>
      </c>
      <c r="H6" s="33" t="s">
        <v>109</v>
      </c>
      <c r="I6" s="33">
        <v>5607</v>
      </c>
      <c r="J6" s="33" t="s">
        <v>31</v>
      </c>
      <c r="L6" s="33">
        <v>2</v>
      </c>
      <c r="M6" s="33" t="s">
        <v>110</v>
      </c>
      <c r="N6" s="33"/>
      <c r="O6" s="33" t="s">
        <v>31</v>
      </c>
      <c r="Q6" s="33">
        <v>2</v>
      </c>
      <c r="R6" s="33" t="s">
        <v>111</v>
      </c>
      <c r="S6" s="33"/>
      <c r="T6" s="33" t="s">
        <v>26</v>
      </c>
      <c r="V6" s="33">
        <v>2</v>
      </c>
      <c r="W6" s="33" t="s">
        <v>112</v>
      </c>
      <c r="X6" s="33"/>
      <c r="Y6" s="33" t="s">
        <v>31</v>
      </c>
      <c r="AA6" s="33">
        <v>2</v>
      </c>
      <c r="AB6" s="33" t="s">
        <v>113</v>
      </c>
      <c r="AC6" s="33"/>
      <c r="AD6" s="33" t="s">
        <v>31</v>
      </c>
      <c r="AF6" s="33">
        <v>2</v>
      </c>
      <c r="AG6" s="33" t="s">
        <v>114</v>
      </c>
      <c r="AH6" s="33"/>
      <c r="AI6" s="33" t="s">
        <v>31</v>
      </c>
      <c r="AK6" s="33">
        <v>2</v>
      </c>
      <c r="AL6" s="33" t="s">
        <v>115</v>
      </c>
      <c r="AM6" s="33"/>
      <c r="AN6" s="33" t="s">
        <v>107</v>
      </c>
    </row>
    <row r="7" spans="2:40" x14ac:dyDescent="0.2">
      <c r="B7" s="33">
        <v>3</v>
      </c>
      <c r="C7" s="33" t="s">
        <v>116</v>
      </c>
      <c r="D7" s="33"/>
      <c r="E7" s="33" t="s">
        <v>31</v>
      </c>
      <c r="G7" s="33">
        <v>3</v>
      </c>
      <c r="H7" s="33" t="s">
        <v>117</v>
      </c>
      <c r="I7" s="33"/>
      <c r="J7" s="33" t="s">
        <v>31</v>
      </c>
      <c r="L7" s="33">
        <v>3</v>
      </c>
      <c r="M7" s="33" t="s">
        <v>118</v>
      </c>
      <c r="N7" s="33"/>
      <c r="O7" s="33" t="s">
        <v>31</v>
      </c>
      <c r="Q7" s="33">
        <v>3</v>
      </c>
      <c r="R7" s="33" t="s">
        <v>119</v>
      </c>
      <c r="S7" s="33"/>
      <c r="T7" s="33" t="s">
        <v>26</v>
      </c>
      <c r="V7" s="33">
        <v>3</v>
      </c>
      <c r="W7" s="33" t="s">
        <v>120</v>
      </c>
      <c r="X7" s="33"/>
      <c r="Y7" s="33" t="s">
        <v>31</v>
      </c>
      <c r="AA7" s="33">
        <v>3</v>
      </c>
      <c r="AB7" s="33" t="s">
        <v>121</v>
      </c>
      <c r="AC7" s="33"/>
      <c r="AD7" s="33" t="s">
        <v>107</v>
      </c>
      <c r="AF7" s="33">
        <v>3</v>
      </c>
      <c r="AG7" s="33" t="s">
        <v>122</v>
      </c>
      <c r="AH7" s="33"/>
      <c r="AI7" s="33" t="s">
        <v>31</v>
      </c>
      <c r="AK7" s="33">
        <v>3</v>
      </c>
      <c r="AL7" s="33" t="s">
        <v>123</v>
      </c>
      <c r="AM7" s="33"/>
      <c r="AN7" s="33" t="s">
        <v>107</v>
      </c>
    </row>
    <row r="8" spans="2:40" x14ac:dyDescent="0.2">
      <c r="B8" s="33">
        <v>4</v>
      </c>
      <c r="C8" s="33" t="s">
        <v>124</v>
      </c>
      <c r="D8" s="33">
        <v>4516</v>
      </c>
      <c r="E8" s="33" t="s">
        <v>26</v>
      </c>
      <c r="G8" s="33">
        <v>4</v>
      </c>
      <c r="H8" s="33"/>
      <c r="I8" s="33"/>
      <c r="J8" s="33"/>
      <c r="L8" s="33">
        <v>4</v>
      </c>
      <c r="M8" s="33" t="s">
        <v>125</v>
      </c>
      <c r="N8" s="33"/>
      <c r="O8" s="33" t="s">
        <v>31</v>
      </c>
      <c r="Q8" s="33">
        <v>4</v>
      </c>
      <c r="R8" s="33" t="s">
        <v>126</v>
      </c>
      <c r="S8" s="33"/>
      <c r="T8" s="33" t="s">
        <v>107</v>
      </c>
      <c r="V8" s="33">
        <v>4</v>
      </c>
      <c r="W8" s="33" t="s">
        <v>127</v>
      </c>
      <c r="X8" s="33"/>
      <c r="Y8" s="33" t="s">
        <v>107</v>
      </c>
      <c r="AA8" s="33">
        <v>4</v>
      </c>
      <c r="AB8" s="33" t="s">
        <v>128</v>
      </c>
      <c r="AC8" s="33"/>
      <c r="AD8" s="33" t="s">
        <v>31</v>
      </c>
      <c r="AF8" s="33">
        <v>4</v>
      </c>
      <c r="AG8" s="33" t="s">
        <v>129</v>
      </c>
      <c r="AH8" s="33"/>
      <c r="AI8" s="33" t="s">
        <v>107</v>
      </c>
      <c r="AK8" s="33">
        <v>4</v>
      </c>
      <c r="AL8" s="33" t="s">
        <v>130</v>
      </c>
      <c r="AM8" s="33"/>
      <c r="AN8" s="33" t="s">
        <v>107</v>
      </c>
    </row>
    <row r="9" spans="2:40" x14ac:dyDescent="0.2">
      <c r="B9" s="33">
        <v>5</v>
      </c>
      <c r="C9" s="33" t="s">
        <v>131</v>
      </c>
      <c r="D9" s="33"/>
      <c r="E9" s="33" t="s">
        <v>31</v>
      </c>
      <c r="G9" s="33">
        <v>5</v>
      </c>
      <c r="H9" s="33" t="s">
        <v>132</v>
      </c>
      <c r="I9" s="33" t="s">
        <v>132</v>
      </c>
      <c r="J9" s="33" t="s">
        <v>132</v>
      </c>
      <c r="L9" s="33">
        <v>5</v>
      </c>
      <c r="M9" s="33"/>
      <c r="N9" s="33" t="s">
        <v>132</v>
      </c>
      <c r="O9" s="33"/>
      <c r="Q9" s="33">
        <v>5</v>
      </c>
      <c r="R9" s="33"/>
      <c r="S9" s="33" t="s">
        <v>132</v>
      </c>
      <c r="T9" s="33"/>
      <c r="V9" s="33">
        <v>5</v>
      </c>
      <c r="W9" s="33"/>
      <c r="X9" s="33" t="s">
        <v>132</v>
      </c>
      <c r="Y9" s="33"/>
      <c r="AA9" s="33">
        <v>5</v>
      </c>
      <c r="AB9" s="33" t="s">
        <v>133</v>
      </c>
      <c r="AC9" s="33"/>
      <c r="AD9" s="33" t="s">
        <v>107</v>
      </c>
      <c r="AF9" s="33">
        <v>5</v>
      </c>
      <c r="AG9" s="33" t="s">
        <v>134</v>
      </c>
      <c r="AH9" s="33"/>
      <c r="AI9" s="33" t="s">
        <v>31</v>
      </c>
      <c r="AK9" s="33">
        <v>5</v>
      </c>
      <c r="AL9" s="33"/>
      <c r="AM9" s="33"/>
      <c r="AN9" s="33" t="s">
        <v>132</v>
      </c>
    </row>
    <row r="10" spans="2:40" x14ac:dyDescent="0.2">
      <c r="B10" s="33">
        <v>6</v>
      </c>
      <c r="C10" s="33"/>
      <c r="D10" s="33"/>
      <c r="E10" s="33"/>
      <c r="G10" s="33">
        <v>6</v>
      </c>
      <c r="H10" s="33" t="s">
        <v>132</v>
      </c>
      <c r="I10" s="33" t="s">
        <v>132</v>
      </c>
      <c r="J10" s="33" t="s">
        <v>132</v>
      </c>
      <c r="L10" s="33">
        <v>6</v>
      </c>
      <c r="M10" s="33" t="s">
        <v>132</v>
      </c>
      <c r="N10" s="33" t="s">
        <v>132</v>
      </c>
      <c r="O10" s="33" t="s">
        <v>132</v>
      </c>
      <c r="Q10" s="33">
        <v>6</v>
      </c>
      <c r="R10" s="33" t="s">
        <v>132</v>
      </c>
      <c r="S10" s="33" t="s">
        <v>132</v>
      </c>
      <c r="T10" s="33" t="s">
        <v>132</v>
      </c>
      <c r="V10" s="33">
        <v>6</v>
      </c>
      <c r="W10" s="33" t="s">
        <v>132</v>
      </c>
      <c r="X10" s="33" t="s">
        <v>132</v>
      </c>
      <c r="Y10" s="33" t="s">
        <v>132</v>
      </c>
      <c r="AA10" s="33">
        <v>6</v>
      </c>
      <c r="AB10" s="33"/>
      <c r="AC10" s="33"/>
      <c r="AD10" s="33"/>
      <c r="AF10" s="33">
        <v>6</v>
      </c>
      <c r="AG10" s="33"/>
      <c r="AH10" s="33"/>
      <c r="AI10" s="33"/>
      <c r="AK10" s="33">
        <v>6</v>
      </c>
      <c r="AL10" s="33" t="s">
        <v>132</v>
      </c>
      <c r="AM10" s="33"/>
      <c r="AN10" s="33" t="s">
        <v>132</v>
      </c>
    </row>
    <row r="11" spans="2:40" x14ac:dyDescent="0.2">
      <c r="B11" s="33">
        <v>7</v>
      </c>
      <c r="C11" s="33"/>
      <c r="D11" s="33"/>
      <c r="E11" s="33"/>
      <c r="G11" s="33">
        <v>7</v>
      </c>
      <c r="H11" s="33"/>
      <c r="I11" s="33"/>
      <c r="J11" s="33"/>
      <c r="L11" s="33">
        <v>7</v>
      </c>
      <c r="M11" s="33"/>
      <c r="N11" s="33"/>
      <c r="O11" s="33"/>
      <c r="Q11" s="33">
        <v>7</v>
      </c>
      <c r="R11" s="33"/>
      <c r="S11" s="33"/>
      <c r="T11" s="33"/>
      <c r="V11" s="33">
        <v>7</v>
      </c>
      <c r="W11" s="33"/>
      <c r="X11" s="33"/>
      <c r="Y11" s="33"/>
      <c r="AA11" s="33">
        <v>7</v>
      </c>
      <c r="AB11" s="33"/>
      <c r="AC11" s="33"/>
      <c r="AD11" s="33"/>
      <c r="AF11" s="33">
        <v>7</v>
      </c>
      <c r="AG11" s="33"/>
      <c r="AH11" s="33"/>
      <c r="AI11" s="33"/>
      <c r="AK11" s="33">
        <v>7</v>
      </c>
      <c r="AL11" s="33"/>
      <c r="AM11" s="33"/>
      <c r="AN11" s="33"/>
    </row>
    <row r="12" spans="2:40" x14ac:dyDescent="0.2">
      <c r="B12" s="33">
        <v>8</v>
      </c>
      <c r="C12" s="33"/>
      <c r="D12" s="33"/>
      <c r="E12" s="33"/>
      <c r="G12" s="33">
        <v>8</v>
      </c>
      <c r="H12" s="33"/>
      <c r="I12" s="33"/>
      <c r="J12" s="33"/>
      <c r="L12" s="33">
        <v>8</v>
      </c>
      <c r="M12" s="33"/>
      <c r="N12" s="33"/>
      <c r="O12" s="33"/>
      <c r="Q12" s="33">
        <v>8</v>
      </c>
      <c r="R12" s="33"/>
      <c r="S12" s="33"/>
      <c r="T12" s="33"/>
      <c r="V12" s="33">
        <v>8</v>
      </c>
      <c r="W12" s="33"/>
      <c r="X12" s="33"/>
      <c r="Y12" s="33"/>
      <c r="AA12" s="33">
        <v>8</v>
      </c>
      <c r="AB12" s="33"/>
      <c r="AC12" s="33"/>
      <c r="AD12" s="33"/>
      <c r="AF12" s="33">
        <v>8</v>
      </c>
      <c r="AG12" s="33"/>
      <c r="AH12" s="33"/>
      <c r="AI12" s="33"/>
      <c r="AK12" s="33">
        <v>8</v>
      </c>
      <c r="AL12" s="33"/>
      <c r="AM12" s="33"/>
      <c r="AN12" s="33"/>
    </row>
    <row r="13" spans="2:40" x14ac:dyDescent="0.2">
      <c r="B13" s="33">
        <v>9</v>
      </c>
      <c r="C13" s="33"/>
      <c r="D13" s="33"/>
      <c r="E13" s="33"/>
      <c r="G13" s="33">
        <v>9</v>
      </c>
      <c r="H13" s="33"/>
      <c r="I13" s="33"/>
      <c r="J13" s="33"/>
      <c r="L13" s="33">
        <v>9</v>
      </c>
      <c r="M13" s="33"/>
      <c r="N13" s="33"/>
      <c r="O13" s="33"/>
      <c r="Q13" s="33">
        <v>9</v>
      </c>
      <c r="R13" s="33"/>
      <c r="S13" s="33"/>
      <c r="T13" s="33"/>
      <c r="V13" s="33">
        <v>9</v>
      </c>
      <c r="W13" s="33"/>
      <c r="X13" s="33"/>
      <c r="Y13" s="33"/>
      <c r="AA13" s="33">
        <v>9</v>
      </c>
      <c r="AB13" s="33"/>
      <c r="AC13" s="33"/>
      <c r="AD13" s="33"/>
      <c r="AF13" s="33">
        <v>9</v>
      </c>
      <c r="AG13" s="33"/>
      <c r="AH13" s="33"/>
      <c r="AI13" s="33"/>
      <c r="AK13" s="33">
        <v>9</v>
      </c>
      <c r="AL13" s="33"/>
      <c r="AM13" s="33"/>
      <c r="AN13" s="33"/>
    </row>
    <row r="14" spans="2:40" x14ac:dyDescent="0.2">
      <c r="B14" s="33">
        <v>10</v>
      </c>
      <c r="C14" s="33"/>
      <c r="D14" s="33"/>
      <c r="E14" s="33"/>
      <c r="G14" s="33">
        <v>10</v>
      </c>
      <c r="H14" s="33"/>
      <c r="I14" s="33"/>
      <c r="J14" s="33"/>
      <c r="L14" s="33">
        <v>10</v>
      </c>
      <c r="M14" s="33"/>
      <c r="N14" s="33"/>
      <c r="O14" s="33"/>
      <c r="Q14" s="33">
        <v>10</v>
      </c>
      <c r="R14" s="33"/>
      <c r="S14" s="33"/>
      <c r="T14" s="33"/>
      <c r="V14" s="33">
        <v>10</v>
      </c>
      <c r="W14" s="33"/>
      <c r="X14" s="33"/>
      <c r="Y14" s="33"/>
      <c r="AA14" s="33">
        <v>10</v>
      </c>
      <c r="AB14" s="33"/>
      <c r="AC14" s="33"/>
      <c r="AD14" s="33"/>
      <c r="AF14" s="33">
        <v>10</v>
      </c>
      <c r="AG14" s="33"/>
      <c r="AH14" s="33"/>
      <c r="AI14" s="33"/>
      <c r="AK14" s="33">
        <v>10</v>
      </c>
      <c r="AL14" s="33"/>
      <c r="AM14" s="33"/>
      <c r="AN14" s="33"/>
    </row>
    <row r="15" spans="2:40" s="35" customFormat="1" x14ac:dyDescent="0.2">
      <c r="F15" s="30"/>
      <c r="K15" s="30"/>
      <c r="P15" s="30"/>
      <c r="U15" s="30"/>
      <c r="Z15" s="30"/>
      <c r="AE15" s="30"/>
      <c r="AJ15" s="30"/>
    </row>
    <row r="16" spans="2:40" s="34" customFormat="1" x14ac:dyDescent="0.2">
      <c r="C16" s="34" t="s">
        <v>135</v>
      </c>
      <c r="F16" s="31"/>
      <c r="H16" s="34" t="s">
        <v>135</v>
      </c>
      <c r="K16" s="31"/>
      <c r="M16" s="34" t="s">
        <v>135</v>
      </c>
      <c r="P16" s="31"/>
      <c r="R16" s="34" t="s">
        <v>135</v>
      </c>
      <c r="U16" s="31"/>
      <c r="W16" s="34" t="s">
        <v>135</v>
      </c>
      <c r="Z16" s="31"/>
      <c r="AB16" s="34" t="s">
        <v>135</v>
      </c>
      <c r="AE16" s="31"/>
      <c r="AG16" s="34" t="s">
        <v>135</v>
      </c>
      <c r="AJ16" s="31"/>
      <c r="AL16" s="34" t="s">
        <v>135</v>
      </c>
    </row>
    <row r="17" spans="2:40" x14ac:dyDescent="0.2">
      <c r="B17" s="28" t="s">
        <v>96</v>
      </c>
      <c r="C17" s="28" t="s">
        <v>11</v>
      </c>
      <c r="D17" s="28" t="s">
        <v>97</v>
      </c>
      <c r="E17" s="28" t="s">
        <v>98</v>
      </c>
      <c r="G17" s="28" t="s">
        <v>96</v>
      </c>
      <c r="H17" s="28" t="s">
        <v>11</v>
      </c>
      <c r="I17" s="28" t="s">
        <v>97</v>
      </c>
      <c r="J17" s="28" t="s">
        <v>98</v>
      </c>
      <c r="L17" s="28" t="s">
        <v>96</v>
      </c>
      <c r="M17" s="28" t="s">
        <v>11</v>
      </c>
      <c r="N17" s="28" t="s">
        <v>97</v>
      </c>
      <c r="O17" s="28" t="s">
        <v>98</v>
      </c>
      <c r="Q17" s="28" t="s">
        <v>96</v>
      </c>
      <c r="R17" s="28" t="s">
        <v>11</v>
      </c>
      <c r="S17" s="28" t="s">
        <v>97</v>
      </c>
      <c r="T17" s="28" t="s">
        <v>98</v>
      </c>
      <c r="V17" s="28" t="s">
        <v>96</v>
      </c>
      <c r="W17" s="28" t="s">
        <v>11</v>
      </c>
      <c r="X17" s="28" t="s">
        <v>97</v>
      </c>
      <c r="Y17" s="28" t="s">
        <v>98</v>
      </c>
      <c r="AA17" s="28" t="s">
        <v>96</v>
      </c>
      <c r="AB17" s="28" t="s">
        <v>11</v>
      </c>
      <c r="AC17" s="28" t="s">
        <v>97</v>
      </c>
      <c r="AD17" s="28" t="s">
        <v>98</v>
      </c>
      <c r="AF17" s="28" t="s">
        <v>96</v>
      </c>
      <c r="AG17" s="28" t="s">
        <v>11</v>
      </c>
      <c r="AH17" s="28" t="s">
        <v>97</v>
      </c>
      <c r="AI17" s="28" t="s">
        <v>98</v>
      </c>
      <c r="AK17" s="28" t="s">
        <v>96</v>
      </c>
      <c r="AL17" s="28" t="s">
        <v>11</v>
      </c>
      <c r="AM17" s="28" t="s">
        <v>97</v>
      </c>
      <c r="AN17" s="28" t="s">
        <v>98</v>
      </c>
    </row>
    <row r="18" spans="2:40" x14ac:dyDescent="0.2">
      <c r="B18" s="33">
        <v>1</v>
      </c>
      <c r="C18" s="33" t="s">
        <v>131</v>
      </c>
      <c r="D18" s="33"/>
      <c r="E18" s="33" t="s">
        <v>31</v>
      </c>
      <c r="G18" s="33">
        <v>1</v>
      </c>
      <c r="H18" s="33" t="s">
        <v>109</v>
      </c>
      <c r="I18" s="33">
        <v>5607</v>
      </c>
      <c r="J18" s="33" t="s">
        <v>31</v>
      </c>
      <c r="L18" s="33">
        <v>1</v>
      </c>
      <c r="M18" s="33" t="s">
        <v>101</v>
      </c>
      <c r="N18" s="33"/>
      <c r="O18" s="33" t="s">
        <v>26</v>
      </c>
      <c r="Q18" s="33">
        <v>1</v>
      </c>
      <c r="R18" s="33" t="s">
        <v>136</v>
      </c>
      <c r="S18" s="33"/>
      <c r="T18" s="33" t="s">
        <v>31</v>
      </c>
      <c r="V18" s="33">
        <v>1</v>
      </c>
      <c r="W18" s="33" t="s">
        <v>112</v>
      </c>
      <c r="X18" s="33"/>
      <c r="Y18" s="33" t="s">
        <v>31</v>
      </c>
      <c r="AA18" s="33">
        <v>1</v>
      </c>
      <c r="AB18" s="33" t="s">
        <v>104</v>
      </c>
      <c r="AC18" s="33"/>
      <c r="AD18" s="33" t="s">
        <v>26</v>
      </c>
      <c r="AF18" s="33">
        <v>1</v>
      </c>
      <c r="AG18" s="33" t="s">
        <v>114</v>
      </c>
      <c r="AH18" s="33"/>
      <c r="AI18" s="33" t="s">
        <v>31</v>
      </c>
      <c r="AK18" s="33">
        <v>1</v>
      </c>
      <c r="AL18" s="33" t="s">
        <v>137</v>
      </c>
      <c r="AM18" s="33"/>
      <c r="AN18" s="33" t="s">
        <v>107</v>
      </c>
    </row>
    <row r="19" spans="2:40" x14ac:dyDescent="0.2">
      <c r="B19" s="33">
        <v>2</v>
      </c>
      <c r="C19" s="33" t="s">
        <v>124</v>
      </c>
      <c r="D19" s="33">
        <v>4516</v>
      </c>
      <c r="E19" s="33" t="s">
        <v>26</v>
      </c>
      <c r="G19" s="33">
        <v>2</v>
      </c>
      <c r="H19" s="33" t="s">
        <v>100</v>
      </c>
      <c r="I19" s="33"/>
      <c r="J19" s="33" t="s">
        <v>26</v>
      </c>
      <c r="L19" s="33">
        <v>2</v>
      </c>
      <c r="M19" s="33" t="s">
        <v>138</v>
      </c>
      <c r="N19" s="33"/>
      <c r="O19" s="33" t="s">
        <v>31</v>
      </c>
      <c r="Q19" s="33">
        <v>2</v>
      </c>
      <c r="R19" s="33" t="s">
        <v>139</v>
      </c>
      <c r="S19" s="33"/>
      <c r="T19" s="33" t="s">
        <v>26</v>
      </c>
      <c r="V19" s="33">
        <v>2</v>
      </c>
      <c r="W19" s="33" t="s">
        <v>103</v>
      </c>
      <c r="X19" s="33"/>
      <c r="Y19" s="33" t="s">
        <v>31</v>
      </c>
      <c r="AA19" s="33">
        <v>2</v>
      </c>
      <c r="AB19" s="33" t="s">
        <v>113</v>
      </c>
      <c r="AC19" s="33"/>
      <c r="AD19" s="33" t="s">
        <v>31</v>
      </c>
      <c r="AF19" s="33">
        <v>2</v>
      </c>
      <c r="AG19" s="33" t="s">
        <v>140</v>
      </c>
      <c r="AH19" s="33"/>
      <c r="AI19" s="33" t="s">
        <v>31</v>
      </c>
      <c r="AK19" s="33">
        <v>2</v>
      </c>
      <c r="AL19" s="33" t="s">
        <v>141</v>
      </c>
      <c r="AM19" s="33"/>
      <c r="AN19" s="33" t="s">
        <v>107</v>
      </c>
    </row>
    <row r="20" spans="2:40" x14ac:dyDescent="0.2">
      <c r="B20" s="33">
        <v>3</v>
      </c>
      <c r="C20" s="33" t="s">
        <v>116</v>
      </c>
      <c r="D20" s="33"/>
      <c r="E20" s="33" t="s">
        <v>31</v>
      </c>
      <c r="G20" s="33">
        <v>3</v>
      </c>
      <c r="H20" s="33" t="s">
        <v>117</v>
      </c>
      <c r="I20" s="33"/>
      <c r="J20" s="33" t="s">
        <v>31</v>
      </c>
      <c r="L20" s="33">
        <v>3</v>
      </c>
      <c r="M20" s="33" t="s">
        <v>142</v>
      </c>
      <c r="N20" s="33"/>
      <c r="O20" s="33" t="s">
        <v>31</v>
      </c>
      <c r="Q20" s="33">
        <v>3</v>
      </c>
      <c r="R20" s="33" t="s">
        <v>143</v>
      </c>
      <c r="S20" s="33"/>
      <c r="T20" s="33" t="s">
        <v>26</v>
      </c>
      <c r="V20" s="33">
        <v>3</v>
      </c>
      <c r="W20" s="33" t="s">
        <v>132</v>
      </c>
      <c r="X20" s="33"/>
      <c r="Y20" s="33" t="s">
        <v>132</v>
      </c>
      <c r="AA20" s="33">
        <v>3</v>
      </c>
      <c r="AB20" s="33" t="s">
        <v>128</v>
      </c>
      <c r="AC20" s="33"/>
      <c r="AD20" s="33" t="s">
        <v>31</v>
      </c>
      <c r="AF20" s="33">
        <v>3</v>
      </c>
      <c r="AG20" s="33" t="s">
        <v>105</v>
      </c>
      <c r="AH20" s="33"/>
      <c r="AI20" s="33" t="s">
        <v>31</v>
      </c>
      <c r="AK20" s="33">
        <v>3</v>
      </c>
      <c r="AL20" s="33" t="s">
        <v>144</v>
      </c>
      <c r="AM20" s="33"/>
      <c r="AN20" s="33" t="s">
        <v>107</v>
      </c>
    </row>
    <row r="21" spans="2:40" x14ac:dyDescent="0.2">
      <c r="B21" s="33">
        <v>4</v>
      </c>
      <c r="C21" s="33" t="s">
        <v>132</v>
      </c>
      <c r="D21" s="33"/>
      <c r="E21" s="33" t="s">
        <v>132</v>
      </c>
      <c r="G21" s="33">
        <v>4</v>
      </c>
      <c r="H21" s="33" t="s">
        <v>132</v>
      </c>
      <c r="I21" s="33"/>
      <c r="J21" s="33" t="s">
        <v>132</v>
      </c>
      <c r="L21" s="33">
        <v>4</v>
      </c>
      <c r="M21" s="33" t="s">
        <v>145</v>
      </c>
      <c r="N21" s="33"/>
      <c r="O21" s="33" t="s">
        <v>107</v>
      </c>
      <c r="Q21" s="33">
        <v>4</v>
      </c>
      <c r="R21" s="33" t="s">
        <v>132</v>
      </c>
      <c r="S21" s="33"/>
      <c r="T21" s="33" t="s">
        <v>132</v>
      </c>
      <c r="V21" s="33">
        <v>4</v>
      </c>
      <c r="W21" s="33" t="s">
        <v>132</v>
      </c>
      <c r="X21" s="33"/>
      <c r="Y21" s="33" t="s">
        <v>132</v>
      </c>
      <c r="AA21" s="33">
        <v>4</v>
      </c>
      <c r="AB21" s="33" t="s">
        <v>146</v>
      </c>
      <c r="AC21" s="33"/>
      <c r="AD21" s="33" t="s">
        <v>31</v>
      </c>
      <c r="AF21" s="33">
        <v>4</v>
      </c>
      <c r="AG21" s="33" t="s">
        <v>147</v>
      </c>
      <c r="AH21" s="33"/>
      <c r="AI21" s="33" t="s">
        <v>107</v>
      </c>
      <c r="AK21" s="33">
        <v>4</v>
      </c>
      <c r="AL21" s="33" t="s">
        <v>148</v>
      </c>
      <c r="AM21" s="33"/>
      <c r="AN21" s="33" t="s">
        <v>107</v>
      </c>
    </row>
    <row r="22" spans="2:40" x14ac:dyDescent="0.2">
      <c r="B22" s="33">
        <v>5</v>
      </c>
      <c r="C22" s="33" t="s">
        <v>132</v>
      </c>
      <c r="D22" s="33" t="s">
        <v>132</v>
      </c>
      <c r="E22" s="33" t="s">
        <v>132</v>
      </c>
      <c r="G22" s="33">
        <v>5</v>
      </c>
      <c r="H22" s="33" t="s">
        <v>132</v>
      </c>
      <c r="I22" s="33" t="s">
        <v>132</v>
      </c>
      <c r="J22" s="33" t="s">
        <v>132</v>
      </c>
      <c r="L22" s="33">
        <v>5</v>
      </c>
      <c r="M22" s="33" t="s">
        <v>132</v>
      </c>
      <c r="N22" s="33" t="s">
        <v>132</v>
      </c>
      <c r="O22" s="33" t="s">
        <v>132</v>
      </c>
      <c r="Q22" s="33">
        <v>5</v>
      </c>
      <c r="R22" s="33" t="s">
        <v>132</v>
      </c>
      <c r="S22" s="33" t="s">
        <v>132</v>
      </c>
      <c r="T22" s="33" t="s">
        <v>132</v>
      </c>
      <c r="V22" s="33">
        <v>5</v>
      </c>
      <c r="W22" s="33" t="s">
        <v>132</v>
      </c>
      <c r="X22" s="33" t="s">
        <v>132</v>
      </c>
      <c r="Y22" s="33" t="s">
        <v>132</v>
      </c>
      <c r="AA22" s="33">
        <v>5</v>
      </c>
      <c r="AB22" s="33" t="s">
        <v>149</v>
      </c>
      <c r="AC22" s="33" t="s">
        <v>132</v>
      </c>
      <c r="AD22" s="33" t="s">
        <v>31</v>
      </c>
      <c r="AF22" s="33">
        <v>5</v>
      </c>
      <c r="AG22" s="33" t="s">
        <v>150</v>
      </c>
      <c r="AH22" s="33" t="s">
        <v>132</v>
      </c>
      <c r="AI22" s="33" t="s">
        <v>107</v>
      </c>
      <c r="AK22" s="33">
        <v>5</v>
      </c>
      <c r="AL22" s="33" t="s">
        <v>132</v>
      </c>
      <c r="AM22" s="33" t="s">
        <v>132</v>
      </c>
      <c r="AN22" s="33" t="s">
        <v>132</v>
      </c>
    </row>
    <row r="23" spans="2:40" x14ac:dyDescent="0.2">
      <c r="B23" s="33">
        <v>6</v>
      </c>
      <c r="C23" s="33" t="s">
        <v>132</v>
      </c>
      <c r="D23" s="33" t="s">
        <v>132</v>
      </c>
      <c r="E23" s="33" t="s">
        <v>132</v>
      </c>
      <c r="G23" s="33">
        <v>6</v>
      </c>
      <c r="H23" s="33" t="s">
        <v>132</v>
      </c>
      <c r="I23" s="33" t="s">
        <v>132</v>
      </c>
      <c r="J23" s="33" t="s">
        <v>132</v>
      </c>
      <c r="L23" s="33">
        <v>6</v>
      </c>
      <c r="M23" s="33" t="s">
        <v>132</v>
      </c>
      <c r="N23" s="33" t="s">
        <v>132</v>
      </c>
      <c r="O23" s="33" t="s">
        <v>132</v>
      </c>
      <c r="Q23" s="33">
        <v>6</v>
      </c>
      <c r="R23" s="33" t="s">
        <v>132</v>
      </c>
      <c r="S23" s="33" t="s">
        <v>132</v>
      </c>
      <c r="T23" s="33" t="s">
        <v>132</v>
      </c>
      <c r="V23" s="33">
        <v>6</v>
      </c>
      <c r="W23" s="33" t="s">
        <v>132</v>
      </c>
      <c r="X23" s="33" t="s">
        <v>132</v>
      </c>
      <c r="Y23" s="33" t="s">
        <v>132</v>
      </c>
      <c r="AA23" s="33">
        <v>6</v>
      </c>
      <c r="AB23" s="33" t="s">
        <v>132</v>
      </c>
      <c r="AC23" s="33" t="s">
        <v>132</v>
      </c>
      <c r="AD23" s="33" t="s">
        <v>132</v>
      </c>
      <c r="AF23" s="33">
        <v>6</v>
      </c>
      <c r="AG23" s="33" t="s">
        <v>132</v>
      </c>
      <c r="AH23" s="33" t="s">
        <v>132</v>
      </c>
      <c r="AI23" s="33" t="s">
        <v>132</v>
      </c>
      <c r="AK23" s="33">
        <v>6</v>
      </c>
      <c r="AL23" s="33" t="s">
        <v>132</v>
      </c>
      <c r="AM23" s="33" t="s">
        <v>132</v>
      </c>
      <c r="AN23" s="33" t="s">
        <v>132</v>
      </c>
    </row>
    <row r="24" spans="2:40" x14ac:dyDescent="0.2">
      <c r="B24" s="33">
        <v>7</v>
      </c>
      <c r="C24" s="33"/>
      <c r="D24" s="33"/>
      <c r="E24" s="33"/>
      <c r="G24" s="33">
        <v>7</v>
      </c>
      <c r="H24" s="33"/>
      <c r="I24" s="33"/>
      <c r="J24" s="33"/>
      <c r="L24" s="33">
        <v>7</v>
      </c>
      <c r="M24" s="33"/>
      <c r="N24" s="33"/>
      <c r="O24" s="33"/>
      <c r="Q24" s="33">
        <v>7</v>
      </c>
      <c r="R24" s="33"/>
      <c r="S24" s="33"/>
      <c r="T24" s="33"/>
      <c r="V24" s="33">
        <v>7</v>
      </c>
      <c r="W24" s="33"/>
      <c r="X24" s="33"/>
      <c r="Y24" s="33"/>
      <c r="AA24" s="33">
        <v>7</v>
      </c>
      <c r="AB24" s="33"/>
      <c r="AC24" s="33"/>
      <c r="AD24" s="33"/>
      <c r="AF24" s="33">
        <v>7</v>
      </c>
      <c r="AG24" s="33"/>
      <c r="AH24" s="33"/>
      <c r="AI24" s="33"/>
      <c r="AK24" s="33">
        <v>7</v>
      </c>
      <c r="AL24" s="33"/>
      <c r="AM24" s="33"/>
      <c r="AN24" s="33"/>
    </row>
    <row r="25" spans="2:40" x14ac:dyDescent="0.2">
      <c r="B25" s="33">
        <v>8</v>
      </c>
      <c r="C25" s="33"/>
      <c r="D25" s="33"/>
      <c r="E25" s="33"/>
      <c r="G25" s="33">
        <v>8</v>
      </c>
      <c r="H25" s="33"/>
      <c r="I25" s="33"/>
      <c r="J25" s="33"/>
      <c r="L25" s="33">
        <v>8</v>
      </c>
      <c r="M25" s="33"/>
      <c r="N25" s="33"/>
      <c r="O25" s="33"/>
      <c r="Q25" s="33">
        <v>8</v>
      </c>
      <c r="R25" s="33"/>
      <c r="S25" s="33"/>
      <c r="T25" s="33"/>
      <c r="V25" s="33">
        <v>8</v>
      </c>
      <c r="W25" s="33"/>
      <c r="X25" s="33"/>
      <c r="Y25" s="33"/>
      <c r="AA25" s="33">
        <v>8</v>
      </c>
      <c r="AB25" s="33"/>
      <c r="AC25" s="33"/>
      <c r="AD25" s="33"/>
      <c r="AF25" s="33">
        <v>8</v>
      </c>
      <c r="AG25" s="33"/>
      <c r="AH25" s="33"/>
      <c r="AI25" s="33"/>
      <c r="AK25" s="33">
        <v>8</v>
      </c>
      <c r="AL25" s="33"/>
      <c r="AM25" s="33"/>
      <c r="AN25" s="33"/>
    </row>
    <row r="26" spans="2:40" x14ac:dyDescent="0.2">
      <c r="B26" s="33">
        <v>9</v>
      </c>
      <c r="C26" s="33"/>
      <c r="D26" s="33"/>
      <c r="E26" s="33"/>
      <c r="G26" s="33">
        <v>9</v>
      </c>
      <c r="H26" s="33"/>
      <c r="I26" s="33"/>
      <c r="J26" s="33"/>
      <c r="L26" s="33">
        <v>9</v>
      </c>
      <c r="M26" s="33"/>
      <c r="N26" s="33"/>
      <c r="O26" s="33"/>
      <c r="Q26" s="33">
        <v>9</v>
      </c>
      <c r="R26" s="33"/>
      <c r="S26" s="33"/>
      <c r="T26" s="33"/>
      <c r="V26" s="33">
        <v>9</v>
      </c>
      <c r="W26" s="33"/>
      <c r="X26" s="33"/>
      <c r="Y26" s="33"/>
      <c r="AA26" s="33">
        <v>9</v>
      </c>
      <c r="AB26" s="33"/>
      <c r="AC26" s="33"/>
      <c r="AD26" s="33"/>
      <c r="AF26" s="33">
        <v>9</v>
      </c>
      <c r="AG26" s="33"/>
      <c r="AH26" s="33"/>
      <c r="AI26" s="33"/>
      <c r="AK26" s="33">
        <v>9</v>
      </c>
      <c r="AL26" s="33"/>
      <c r="AM26" s="33"/>
      <c r="AN26" s="33"/>
    </row>
    <row r="27" spans="2:40" x14ac:dyDescent="0.2">
      <c r="B27" s="33">
        <v>10</v>
      </c>
      <c r="C27" s="33"/>
      <c r="D27" s="33"/>
      <c r="E27" s="33"/>
      <c r="G27" s="33">
        <v>10</v>
      </c>
      <c r="H27" s="33"/>
      <c r="I27" s="33"/>
      <c r="J27" s="33"/>
      <c r="L27" s="33">
        <v>10</v>
      </c>
      <c r="M27" s="33"/>
      <c r="N27" s="33"/>
      <c r="O27" s="33"/>
      <c r="Q27" s="33">
        <v>10</v>
      </c>
      <c r="R27" s="33"/>
      <c r="S27" s="33"/>
      <c r="T27" s="33"/>
      <c r="V27" s="33">
        <v>10</v>
      </c>
      <c r="W27" s="33"/>
      <c r="X27" s="33"/>
      <c r="Y27" s="33"/>
      <c r="AA27" s="33">
        <v>10</v>
      </c>
      <c r="AB27" s="33"/>
      <c r="AC27" s="33"/>
      <c r="AD27" s="33"/>
      <c r="AF27" s="33">
        <v>10</v>
      </c>
      <c r="AG27" s="33"/>
      <c r="AH27" s="33"/>
      <c r="AI27" s="33"/>
      <c r="AK27" s="33">
        <v>10</v>
      </c>
      <c r="AL27" s="33"/>
      <c r="AM27" s="33"/>
      <c r="AN27" s="33"/>
    </row>
    <row r="28" spans="2:40" x14ac:dyDescent="0.2">
      <c r="B28" s="35"/>
      <c r="C28" s="35"/>
      <c r="D28" s="35"/>
      <c r="E28" s="35"/>
    </row>
    <row r="29" spans="2:40" s="27" customFormat="1" x14ac:dyDescent="0.2">
      <c r="B29" s="34"/>
      <c r="C29" s="34" t="s">
        <v>14</v>
      </c>
      <c r="D29" s="34"/>
      <c r="E29" s="34"/>
      <c r="F29" s="32"/>
      <c r="H29" s="27" t="s">
        <v>15</v>
      </c>
      <c r="K29" s="32"/>
      <c r="M29" s="27" t="s">
        <v>16</v>
      </c>
      <c r="P29" s="32"/>
      <c r="R29" s="27" t="s">
        <v>17</v>
      </c>
      <c r="U29" s="32"/>
      <c r="W29" s="27" t="s">
        <v>18</v>
      </c>
      <c r="Z29" s="32"/>
      <c r="AB29" s="27" t="s">
        <v>19</v>
      </c>
      <c r="AE29" s="32"/>
      <c r="AG29" s="27" t="s">
        <v>20</v>
      </c>
      <c r="AJ29" s="32"/>
      <c r="AL29" s="27" t="s">
        <v>21</v>
      </c>
    </row>
    <row r="30" spans="2:40" s="34" customFormat="1" x14ac:dyDescent="0.2">
      <c r="C30" s="34" t="s">
        <v>95</v>
      </c>
      <c r="F30" s="31"/>
      <c r="H30" s="34" t="s">
        <v>95</v>
      </c>
      <c r="K30" s="31"/>
      <c r="M30" s="34" t="s">
        <v>95</v>
      </c>
      <c r="P30" s="31"/>
      <c r="R30" s="34" t="s">
        <v>95</v>
      </c>
      <c r="U30" s="31"/>
      <c r="W30" s="34" t="s">
        <v>95</v>
      </c>
      <c r="Z30" s="31"/>
      <c r="AB30" s="34" t="s">
        <v>95</v>
      </c>
      <c r="AE30" s="31"/>
      <c r="AG30" s="34" t="s">
        <v>95</v>
      </c>
      <c r="AJ30" s="31"/>
      <c r="AL30" s="34" t="s">
        <v>95</v>
      </c>
    </row>
    <row r="31" spans="2:40" x14ac:dyDescent="0.2">
      <c r="B31" s="28" t="s">
        <v>96</v>
      </c>
      <c r="C31" s="28" t="s">
        <v>11</v>
      </c>
      <c r="D31" s="28" t="s">
        <v>97</v>
      </c>
      <c r="E31" s="28" t="s">
        <v>98</v>
      </c>
      <c r="G31" s="28" t="s">
        <v>96</v>
      </c>
      <c r="H31" s="28" t="s">
        <v>11</v>
      </c>
      <c r="I31" s="28" t="s">
        <v>97</v>
      </c>
      <c r="J31" s="28" t="s">
        <v>98</v>
      </c>
      <c r="L31" s="28" t="s">
        <v>96</v>
      </c>
      <c r="M31" s="28" t="s">
        <v>11</v>
      </c>
      <c r="N31" s="28" t="s">
        <v>97</v>
      </c>
      <c r="O31" s="28" t="s">
        <v>98</v>
      </c>
      <c r="Q31" s="28" t="s">
        <v>96</v>
      </c>
      <c r="R31" s="28" t="s">
        <v>11</v>
      </c>
      <c r="S31" s="28" t="s">
        <v>97</v>
      </c>
      <c r="T31" s="28" t="s">
        <v>98</v>
      </c>
      <c r="V31" s="28" t="s">
        <v>96</v>
      </c>
      <c r="W31" s="28" t="s">
        <v>11</v>
      </c>
      <c r="X31" s="28" t="s">
        <v>97</v>
      </c>
      <c r="Y31" s="28" t="s">
        <v>98</v>
      </c>
      <c r="AA31" s="28" t="s">
        <v>96</v>
      </c>
      <c r="AB31" s="28" t="s">
        <v>11</v>
      </c>
      <c r="AC31" s="28" t="s">
        <v>97</v>
      </c>
      <c r="AD31" s="28" t="s">
        <v>98</v>
      </c>
      <c r="AF31" s="28" t="s">
        <v>96</v>
      </c>
      <c r="AG31" s="28" t="s">
        <v>11</v>
      </c>
      <c r="AH31" s="28" t="s">
        <v>97</v>
      </c>
      <c r="AI31" s="28" t="s">
        <v>98</v>
      </c>
      <c r="AK31" s="28" t="s">
        <v>96</v>
      </c>
      <c r="AL31" s="28" t="s">
        <v>11</v>
      </c>
      <c r="AM31" s="28" t="s">
        <v>97</v>
      </c>
      <c r="AN31" s="28" t="s">
        <v>98</v>
      </c>
    </row>
    <row r="32" spans="2:40" x14ac:dyDescent="0.2">
      <c r="B32" s="33">
        <v>1</v>
      </c>
      <c r="C32" s="33" t="s">
        <v>151</v>
      </c>
      <c r="D32" s="33"/>
      <c r="E32" s="33" t="s">
        <v>26</v>
      </c>
      <c r="G32" s="33">
        <v>1</v>
      </c>
      <c r="H32" s="33" t="s">
        <v>152</v>
      </c>
      <c r="I32" s="33"/>
      <c r="J32" s="33" t="s">
        <v>31</v>
      </c>
      <c r="L32" s="33">
        <v>1</v>
      </c>
      <c r="M32" s="33" t="s">
        <v>153</v>
      </c>
      <c r="N32" s="33"/>
      <c r="O32" s="33" t="s">
        <v>31</v>
      </c>
      <c r="Q32" s="33">
        <v>1</v>
      </c>
      <c r="R32" s="33" t="s">
        <v>154</v>
      </c>
      <c r="S32" s="33"/>
      <c r="T32" s="33" t="s">
        <v>107</v>
      </c>
      <c r="V32" s="33">
        <v>1</v>
      </c>
      <c r="W32" s="33" t="s">
        <v>155</v>
      </c>
      <c r="X32" s="33"/>
      <c r="Y32" s="33" t="s">
        <v>31</v>
      </c>
      <c r="AA32" s="33">
        <v>1</v>
      </c>
      <c r="AB32" s="33" t="s">
        <v>156</v>
      </c>
      <c r="AC32" s="33"/>
      <c r="AD32" s="33" t="s">
        <v>107</v>
      </c>
      <c r="AF32" s="33">
        <v>1</v>
      </c>
      <c r="AG32" s="33" t="s">
        <v>157</v>
      </c>
      <c r="AH32" s="33"/>
      <c r="AI32" s="33" t="s">
        <v>31</v>
      </c>
      <c r="AK32" s="33">
        <v>1</v>
      </c>
      <c r="AL32" s="33" t="s">
        <v>158</v>
      </c>
      <c r="AM32" s="33"/>
      <c r="AN32" s="33" t="s">
        <v>107</v>
      </c>
    </row>
    <row r="33" spans="2:40" x14ac:dyDescent="0.2">
      <c r="B33" s="33">
        <v>2</v>
      </c>
      <c r="C33" s="33" t="s">
        <v>159</v>
      </c>
      <c r="D33" s="33"/>
      <c r="E33" s="33" t="s">
        <v>31</v>
      </c>
      <c r="G33" s="33">
        <v>2</v>
      </c>
      <c r="H33" s="33" t="s">
        <v>160</v>
      </c>
      <c r="I33" s="33"/>
      <c r="J33" s="33" t="s">
        <v>31</v>
      </c>
      <c r="L33" s="33">
        <v>2</v>
      </c>
      <c r="M33" s="33" t="s">
        <v>161</v>
      </c>
      <c r="N33" s="33"/>
      <c r="O33" s="33" t="s">
        <v>31</v>
      </c>
      <c r="Q33" s="33">
        <v>2</v>
      </c>
      <c r="R33" s="33" t="s">
        <v>162</v>
      </c>
      <c r="S33" s="33"/>
      <c r="T33" s="33" t="s">
        <v>107</v>
      </c>
      <c r="V33" s="33">
        <v>2</v>
      </c>
      <c r="W33" s="33" t="s">
        <v>163</v>
      </c>
      <c r="X33" s="33"/>
      <c r="Y33" s="33" t="s">
        <v>31</v>
      </c>
      <c r="AA33" s="33">
        <v>2</v>
      </c>
      <c r="AB33" s="33" t="s">
        <v>164</v>
      </c>
      <c r="AC33" s="33"/>
      <c r="AD33" s="33" t="s">
        <v>31</v>
      </c>
      <c r="AF33" s="33">
        <v>2</v>
      </c>
      <c r="AG33" s="33" t="s">
        <v>132</v>
      </c>
      <c r="AH33" s="33"/>
      <c r="AI33" s="33" t="s">
        <v>132</v>
      </c>
      <c r="AK33" s="33">
        <v>2</v>
      </c>
      <c r="AL33" s="33" t="s">
        <v>165</v>
      </c>
      <c r="AM33" s="33"/>
      <c r="AN33" s="33" t="s">
        <v>107</v>
      </c>
    </row>
    <row r="34" spans="2:40" x14ac:dyDescent="0.2">
      <c r="B34" s="33">
        <v>3</v>
      </c>
      <c r="C34" s="33" t="s">
        <v>166</v>
      </c>
      <c r="D34" s="33"/>
      <c r="E34" s="33" t="s">
        <v>107</v>
      </c>
      <c r="G34" s="33">
        <v>3</v>
      </c>
      <c r="H34" s="33" t="s">
        <v>167</v>
      </c>
      <c r="I34" s="33"/>
      <c r="J34" s="33" t="s">
        <v>31</v>
      </c>
      <c r="L34" s="33">
        <v>3</v>
      </c>
      <c r="M34" s="33" t="s">
        <v>168</v>
      </c>
      <c r="N34" s="33"/>
      <c r="O34" s="33" t="s">
        <v>31</v>
      </c>
      <c r="Q34" s="33">
        <v>3</v>
      </c>
      <c r="R34" s="33" t="s">
        <v>169</v>
      </c>
      <c r="S34" s="33"/>
      <c r="T34" s="33" t="s">
        <v>107</v>
      </c>
      <c r="V34" s="33">
        <v>3</v>
      </c>
      <c r="W34" s="33" t="s">
        <v>170</v>
      </c>
      <c r="X34" s="33"/>
      <c r="Y34" s="33" t="s">
        <v>31</v>
      </c>
      <c r="AA34" s="33">
        <v>3</v>
      </c>
      <c r="AB34" s="33" t="s">
        <v>171</v>
      </c>
      <c r="AC34" s="33"/>
      <c r="AD34" s="33" t="s">
        <v>107</v>
      </c>
      <c r="AF34" s="33">
        <v>3</v>
      </c>
      <c r="AG34" s="33" t="s">
        <v>132</v>
      </c>
      <c r="AH34" s="33"/>
      <c r="AI34" s="33" t="s">
        <v>132</v>
      </c>
      <c r="AK34" s="33">
        <v>3</v>
      </c>
      <c r="AL34" s="33"/>
      <c r="AM34" s="33"/>
      <c r="AN34" s="33"/>
    </row>
    <row r="35" spans="2:40" x14ac:dyDescent="0.2">
      <c r="B35" s="33">
        <v>4</v>
      </c>
      <c r="C35" s="33" t="s">
        <v>172</v>
      </c>
      <c r="D35" s="33"/>
      <c r="E35" s="33" t="s">
        <v>31</v>
      </c>
      <c r="G35" s="33">
        <v>4</v>
      </c>
      <c r="H35" s="33" t="s">
        <v>173</v>
      </c>
      <c r="I35" s="33"/>
      <c r="J35" s="33" t="s">
        <v>31</v>
      </c>
      <c r="L35" s="33">
        <v>4</v>
      </c>
      <c r="M35" s="33" t="s">
        <v>174</v>
      </c>
      <c r="N35" s="33"/>
      <c r="O35" s="33" t="s">
        <v>31</v>
      </c>
      <c r="Q35" s="33">
        <v>4</v>
      </c>
      <c r="R35" s="33" t="s">
        <v>175</v>
      </c>
      <c r="S35" s="33"/>
      <c r="T35" s="33" t="s">
        <v>107</v>
      </c>
      <c r="V35" s="33">
        <v>4</v>
      </c>
      <c r="W35" s="33" t="s">
        <v>172</v>
      </c>
      <c r="X35" s="33"/>
      <c r="Y35" s="33" t="s">
        <v>107</v>
      </c>
      <c r="AA35" s="33">
        <v>4</v>
      </c>
      <c r="AB35" s="33" t="s">
        <v>176</v>
      </c>
      <c r="AC35" s="33"/>
      <c r="AD35" s="33" t="s">
        <v>107</v>
      </c>
      <c r="AF35" s="33">
        <v>4</v>
      </c>
      <c r="AG35" s="33" t="s">
        <v>132</v>
      </c>
      <c r="AH35" s="33"/>
      <c r="AI35" s="33" t="s">
        <v>132</v>
      </c>
      <c r="AK35" s="33">
        <v>4</v>
      </c>
      <c r="AL35" s="33" t="s">
        <v>132</v>
      </c>
      <c r="AM35" s="33"/>
      <c r="AN35" s="33" t="s">
        <v>132</v>
      </c>
    </row>
    <row r="36" spans="2:40" x14ac:dyDescent="0.2">
      <c r="B36" s="33">
        <v>5</v>
      </c>
      <c r="C36" s="33"/>
      <c r="D36" s="33" t="s">
        <v>132</v>
      </c>
      <c r="E36" s="33"/>
      <c r="G36" s="33">
        <v>5</v>
      </c>
      <c r="H36" s="33"/>
      <c r="I36" s="33" t="s">
        <v>132</v>
      </c>
      <c r="J36" s="33"/>
      <c r="L36" s="33">
        <v>5</v>
      </c>
      <c r="M36" s="33" t="s">
        <v>177</v>
      </c>
      <c r="N36" s="33" t="s">
        <v>132</v>
      </c>
      <c r="O36" s="33" t="s">
        <v>31</v>
      </c>
      <c r="Q36" s="33">
        <v>5</v>
      </c>
      <c r="R36" s="33" t="s">
        <v>178</v>
      </c>
      <c r="S36" s="33" t="s">
        <v>132</v>
      </c>
      <c r="T36" s="33" t="s">
        <v>107</v>
      </c>
      <c r="V36" s="33">
        <v>5</v>
      </c>
      <c r="W36" s="33" t="s">
        <v>179</v>
      </c>
      <c r="X36" s="33" t="s">
        <v>132</v>
      </c>
      <c r="Y36" s="33" t="s">
        <v>107</v>
      </c>
      <c r="AA36" s="33">
        <v>5</v>
      </c>
      <c r="AB36" s="33" t="s">
        <v>180</v>
      </c>
      <c r="AC36" s="33" t="s">
        <v>132</v>
      </c>
      <c r="AD36" s="33" t="s">
        <v>107</v>
      </c>
      <c r="AF36" s="33">
        <v>5</v>
      </c>
      <c r="AG36" s="33" t="s">
        <v>132</v>
      </c>
      <c r="AH36" s="33" t="s">
        <v>132</v>
      </c>
      <c r="AI36" s="33" t="s">
        <v>132</v>
      </c>
      <c r="AK36" s="33">
        <v>5</v>
      </c>
      <c r="AL36" s="33" t="s">
        <v>132</v>
      </c>
      <c r="AM36" s="33" t="s">
        <v>132</v>
      </c>
      <c r="AN36" s="33" t="s">
        <v>132</v>
      </c>
    </row>
    <row r="37" spans="2:40" x14ac:dyDescent="0.2">
      <c r="B37" s="33">
        <v>6</v>
      </c>
      <c r="C37" s="33" t="s">
        <v>132</v>
      </c>
      <c r="D37" s="33" t="s">
        <v>132</v>
      </c>
      <c r="E37" s="33" t="s">
        <v>132</v>
      </c>
      <c r="G37" s="33">
        <v>6</v>
      </c>
      <c r="H37" s="33" t="s">
        <v>132</v>
      </c>
      <c r="I37" s="33" t="s">
        <v>132</v>
      </c>
      <c r="J37" s="33" t="s">
        <v>132</v>
      </c>
      <c r="L37" s="33">
        <v>6</v>
      </c>
      <c r="M37" s="33"/>
      <c r="N37" s="33" t="s">
        <v>132</v>
      </c>
      <c r="O37" s="33"/>
      <c r="Q37" s="33">
        <v>6</v>
      </c>
      <c r="R37" s="33"/>
      <c r="S37" s="33" t="s">
        <v>132</v>
      </c>
      <c r="T37" s="33"/>
      <c r="V37" s="33">
        <v>6</v>
      </c>
      <c r="W37" s="33"/>
      <c r="X37" s="33" t="s">
        <v>132</v>
      </c>
      <c r="Y37" s="33"/>
      <c r="AA37" s="33">
        <v>6</v>
      </c>
      <c r="AB37" s="33"/>
      <c r="AC37" s="33" t="s">
        <v>132</v>
      </c>
      <c r="AD37" s="33"/>
      <c r="AF37" s="33">
        <v>6</v>
      </c>
      <c r="AG37" s="33" t="s">
        <v>132</v>
      </c>
      <c r="AH37" s="33" t="s">
        <v>132</v>
      </c>
      <c r="AI37" s="33" t="s">
        <v>132</v>
      </c>
      <c r="AK37" s="33">
        <v>6</v>
      </c>
      <c r="AL37" s="33" t="s">
        <v>132</v>
      </c>
      <c r="AM37" s="33" t="s">
        <v>132</v>
      </c>
      <c r="AN37" s="33" t="s">
        <v>132</v>
      </c>
    </row>
    <row r="38" spans="2:40" x14ac:dyDescent="0.2">
      <c r="B38" s="33">
        <v>7</v>
      </c>
      <c r="C38" s="33"/>
      <c r="D38" s="33"/>
      <c r="E38" s="33"/>
      <c r="G38" s="33">
        <v>7</v>
      </c>
      <c r="H38" s="33"/>
      <c r="I38" s="33"/>
      <c r="J38" s="33"/>
      <c r="L38" s="33">
        <v>7</v>
      </c>
      <c r="M38" s="33"/>
      <c r="N38" s="33"/>
      <c r="O38" s="33"/>
      <c r="Q38" s="33">
        <v>7</v>
      </c>
      <c r="R38" s="33"/>
      <c r="S38" s="33"/>
      <c r="T38" s="33"/>
      <c r="V38" s="33">
        <v>7</v>
      </c>
      <c r="W38" s="33"/>
      <c r="X38" s="33"/>
      <c r="Y38" s="33"/>
      <c r="AA38" s="33">
        <v>7</v>
      </c>
      <c r="AB38" s="33"/>
      <c r="AC38" s="33"/>
      <c r="AD38" s="33"/>
      <c r="AF38" s="33">
        <v>7</v>
      </c>
      <c r="AG38" s="33"/>
      <c r="AH38" s="33"/>
      <c r="AI38" s="33"/>
      <c r="AK38" s="33">
        <v>7</v>
      </c>
      <c r="AL38" s="33"/>
      <c r="AM38" s="33"/>
      <c r="AN38" s="33"/>
    </row>
    <row r="39" spans="2:40" x14ac:dyDescent="0.2">
      <c r="B39" s="33">
        <v>8</v>
      </c>
      <c r="C39" s="33"/>
      <c r="D39" s="33"/>
      <c r="E39" s="33"/>
      <c r="G39" s="33">
        <v>8</v>
      </c>
      <c r="H39" s="33"/>
      <c r="I39" s="33"/>
      <c r="J39" s="33"/>
      <c r="L39" s="33">
        <v>8</v>
      </c>
      <c r="M39" s="33"/>
      <c r="N39" s="33"/>
      <c r="O39" s="33"/>
      <c r="Q39" s="33">
        <v>8</v>
      </c>
      <c r="R39" s="33"/>
      <c r="S39" s="33"/>
      <c r="T39" s="33"/>
      <c r="V39" s="33">
        <v>8</v>
      </c>
      <c r="W39" s="33"/>
      <c r="X39" s="33"/>
      <c r="Y39" s="33"/>
      <c r="AA39" s="33">
        <v>8</v>
      </c>
      <c r="AB39" s="33"/>
      <c r="AC39" s="33"/>
      <c r="AD39" s="33"/>
      <c r="AF39" s="33">
        <v>8</v>
      </c>
      <c r="AG39" s="33"/>
      <c r="AH39" s="33"/>
      <c r="AI39" s="33"/>
      <c r="AK39" s="33">
        <v>8</v>
      </c>
      <c r="AL39" s="33"/>
      <c r="AM39" s="33"/>
      <c r="AN39" s="33"/>
    </row>
    <row r="40" spans="2:40" x14ac:dyDescent="0.2">
      <c r="B40" s="33">
        <v>9</v>
      </c>
      <c r="C40" s="33"/>
      <c r="D40" s="33"/>
      <c r="E40" s="33"/>
      <c r="G40" s="33">
        <v>9</v>
      </c>
      <c r="H40" s="33"/>
      <c r="I40" s="33"/>
      <c r="J40" s="33"/>
      <c r="L40" s="33">
        <v>9</v>
      </c>
      <c r="M40" s="33"/>
      <c r="N40" s="33"/>
      <c r="O40" s="33"/>
      <c r="Q40" s="33">
        <v>9</v>
      </c>
      <c r="R40" s="33"/>
      <c r="S40" s="33"/>
      <c r="T40" s="33"/>
      <c r="V40" s="33">
        <v>9</v>
      </c>
      <c r="W40" s="33"/>
      <c r="X40" s="33"/>
      <c r="Y40" s="33"/>
      <c r="AA40" s="33">
        <v>9</v>
      </c>
      <c r="AB40" s="33"/>
      <c r="AC40" s="33"/>
      <c r="AD40" s="33"/>
      <c r="AF40" s="33">
        <v>9</v>
      </c>
      <c r="AG40" s="33"/>
      <c r="AH40" s="33"/>
      <c r="AI40" s="33"/>
      <c r="AK40" s="33">
        <v>9</v>
      </c>
      <c r="AL40" s="33"/>
      <c r="AM40" s="33"/>
      <c r="AN40" s="33"/>
    </row>
    <row r="41" spans="2:40" x14ac:dyDescent="0.2">
      <c r="B41" s="33">
        <v>10</v>
      </c>
      <c r="C41" s="33"/>
      <c r="D41" s="33"/>
      <c r="E41" s="33"/>
      <c r="G41" s="33">
        <v>10</v>
      </c>
      <c r="H41" s="33"/>
      <c r="I41" s="33"/>
      <c r="J41" s="33"/>
      <c r="L41" s="33">
        <v>10</v>
      </c>
      <c r="M41" s="33"/>
      <c r="N41" s="33"/>
      <c r="O41" s="33"/>
      <c r="Q41" s="33">
        <v>10</v>
      </c>
      <c r="R41" s="33"/>
      <c r="S41" s="33"/>
      <c r="T41" s="33"/>
      <c r="V41" s="33">
        <v>10</v>
      </c>
      <c r="W41" s="33"/>
      <c r="X41" s="33"/>
      <c r="Y41" s="33"/>
      <c r="AA41" s="33">
        <v>10</v>
      </c>
      <c r="AB41" s="33"/>
      <c r="AC41" s="33"/>
      <c r="AD41" s="33"/>
      <c r="AF41" s="33">
        <v>10</v>
      </c>
      <c r="AG41" s="33"/>
      <c r="AH41" s="33"/>
      <c r="AI41" s="33"/>
      <c r="AK41" s="33">
        <v>10</v>
      </c>
      <c r="AL41" s="33"/>
      <c r="AM41" s="33"/>
      <c r="AN41" s="33"/>
    </row>
    <row r="42" spans="2:40" s="35" customFormat="1" x14ac:dyDescent="0.2">
      <c r="F42" s="30"/>
      <c r="K42" s="30"/>
      <c r="P42" s="30"/>
      <c r="U42" s="30"/>
      <c r="Z42" s="30"/>
      <c r="AE42" s="30"/>
      <c r="AJ42" s="30"/>
    </row>
    <row r="43" spans="2:40" s="35" customFormat="1" x14ac:dyDescent="0.2">
      <c r="F43" s="30"/>
      <c r="K43" s="30"/>
      <c r="P43" s="30"/>
      <c r="U43" s="30"/>
      <c r="Z43" s="30"/>
      <c r="AE43" s="30"/>
      <c r="AJ43" s="30"/>
    </row>
    <row r="44" spans="2:40" s="34" customFormat="1" x14ac:dyDescent="0.2">
      <c r="C44" s="34" t="s">
        <v>135</v>
      </c>
      <c r="F44" s="31"/>
      <c r="H44" s="34" t="s">
        <v>135</v>
      </c>
      <c r="K44" s="31"/>
      <c r="M44" s="34" t="s">
        <v>135</v>
      </c>
      <c r="P44" s="31"/>
      <c r="R44" s="34" t="s">
        <v>135</v>
      </c>
      <c r="U44" s="31"/>
      <c r="W44" s="34" t="s">
        <v>135</v>
      </c>
      <c r="Z44" s="31"/>
      <c r="AB44" s="34" t="s">
        <v>135</v>
      </c>
      <c r="AE44" s="31"/>
      <c r="AG44" s="34" t="s">
        <v>135</v>
      </c>
      <c r="AJ44" s="31"/>
      <c r="AL44" s="34" t="s">
        <v>135</v>
      </c>
    </row>
    <row r="45" spans="2:40" x14ac:dyDescent="0.2">
      <c r="B45" s="36" t="s">
        <v>96</v>
      </c>
      <c r="C45" s="36" t="s">
        <v>11</v>
      </c>
      <c r="D45" s="36" t="s">
        <v>97</v>
      </c>
      <c r="E45" s="36" t="s">
        <v>98</v>
      </c>
      <c r="G45" s="28" t="s">
        <v>96</v>
      </c>
      <c r="H45" s="28" t="s">
        <v>11</v>
      </c>
      <c r="I45" s="28" t="s">
        <v>97</v>
      </c>
      <c r="J45" s="28" t="s">
        <v>98</v>
      </c>
      <c r="L45" s="28" t="s">
        <v>96</v>
      </c>
      <c r="M45" s="28" t="s">
        <v>11</v>
      </c>
      <c r="N45" s="28" t="s">
        <v>97</v>
      </c>
      <c r="O45" s="28" t="s">
        <v>98</v>
      </c>
      <c r="Q45" s="28" t="s">
        <v>96</v>
      </c>
      <c r="R45" s="28" t="s">
        <v>11</v>
      </c>
      <c r="S45" s="28" t="s">
        <v>97</v>
      </c>
      <c r="T45" s="28" t="s">
        <v>98</v>
      </c>
      <c r="V45" s="28" t="s">
        <v>96</v>
      </c>
      <c r="W45" s="28" t="s">
        <v>11</v>
      </c>
      <c r="X45" s="28" t="s">
        <v>97</v>
      </c>
      <c r="Y45" s="28" t="s">
        <v>98</v>
      </c>
      <c r="AA45" s="28" t="s">
        <v>96</v>
      </c>
      <c r="AB45" s="28" t="s">
        <v>11</v>
      </c>
      <c r="AC45" s="28" t="s">
        <v>97</v>
      </c>
      <c r="AD45" s="28" t="s">
        <v>98</v>
      </c>
      <c r="AF45" s="28" t="s">
        <v>96</v>
      </c>
      <c r="AG45" s="28" t="s">
        <v>11</v>
      </c>
      <c r="AH45" s="28" t="s">
        <v>97</v>
      </c>
      <c r="AI45" s="28" t="s">
        <v>98</v>
      </c>
      <c r="AK45" s="28" t="s">
        <v>96</v>
      </c>
      <c r="AL45" s="28" t="s">
        <v>11</v>
      </c>
      <c r="AM45" s="28" t="s">
        <v>97</v>
      </c>
      <c r="AN45" s="28" t="s">
        <v>98</v>
      </c>
    </row>
    <row r="46" spans="2:40" x14ac:dyDescent="0.2">
      <c r="B46" s="33">
        <v>1</v>
      </c>
      <c r="C46" s="33" t="s">
        <v>151</v>
      </c>
      <c r="D46" s="33">
        <v>0.502</v>
      </c>
      <c r="E46" s="33" t="s">
        <v>26</v>
      </c>
      <c r="G46" s="33">
        <v>1</v>
      </c>
      <c r="H46" s="33" t="s">
        <v>181</v>
      </c>
      <c r="I46" s="33">
        <v>0.30599999999999999</v>
      </c>
      <c r="J46" s="33" t="s">
        <v>31</v>
      </c>
      <c r="L46" s="33">
        <v>1</v>
      </c>
      <c r="M46" s="33" t="s">
        <v>174</v>
      </c>
      <c r="N46" s="33">
        <v>0.437</v>
      </c>
      <c r="O46" s="33" t="s">
        <v>31</v>
      </c>
      <c r="Q46" s="33">
        <v>1</v>
      </c>
      <c r="R46" s="33" t="s">
        <v>154</v>
      </c>
      <c r="S46" s="33">
        <v>0.48099999999999998</v>
      </c>
      <c r="T46" s="33" t="s">
        <v>107</v>
      </c>
      <c r="V46" s="33">
        <v>1</v>
      </c>
      <c r="W46" s="33" t="s">
        <v>182</v>
      </c>
      <c r="X46" s="33">
        <v>0.51100000000000001</v>
      </c>
      <c r="Y46" s="33" t="s">
        <v>31</v>
      </c>
      <c r="AA46" s="33">
        <v>1</v>
      </c>
      <c r="AB46" s="33" t="s">
        <v>183</v>
      </c>
      <c r="AC46" s="33">
        <v>0.35599999999999998</v>
      </c>
      <c r="AD46" s="33" t="s">
        <v>107</v>
      </c>
      <c r="AF46" s="33">
        <v>1</v>
      </c>
      <c r="AG46" s="33" t="s">
        <v>184</v>
      </c>
      <c r="AH46" s="33">
        <v>0.69599999999999995</v>
      </c>
      <c r="AI46" s="33" t="s">
        <v>31</v>
      </c>
      <c r="AK46" s="33">
        <v>1</v>
      </c>
      <c r="AL46" s="33" t="s">
        <v>158</v>
      </c>
      <c r="AM46" s="33">
        <v>0.47399999999999998</v>
      </c>
      <c r="AN46" s="33" t="s">
        <v>107</v>
      </c>
    </row>
    <row r="47" spans="2:40" x14ac:dyDescent="0.2">
      <c r="B47" s="33">
        <v>2</v>
      </c>
      <c r="C47" s="33" t="s">
        <v>159</v>
      </c>
      <c r="D47" s="33">
        <v>0.26300000000000001</v>
      </c>
      <c r="E47" s="33" t="s">
        <v>31</v>
      </c>
      <c r="G47" s="33">
        <v>2</v>
      </c>
      <c r="H47" s="33" t="s">
        <v>185</v>
      </c>
      <c r="I47" s="33">
        <v>0.26200000000000001</v>
      </c>
      <c r="J47" s="33" t="s">
        <v>31</v>
      </c>
      <c r="L47" s="33">
        <v>2</v>
      </c>
      <c r="M47" s="33" t="s">
        <v>153</v>
      </c>
      <c r="N47" s="33">
        <v>0.31</v>
      </c>
      <c r="O47" s="33" t="s">
        <v>31</v>
      </c>
      <c r="Q47" s="33">
        <v>2</v>
      </c>
      <c r="R47" s="33" t="s">
        <v>162</v>
      </c>
      <c r="S47" s="33">
        <v>0.32700000000000001</v>
      </c>
      <c r="T47" s="33" t="s">
        <v>107</v>
      </c>
      <c r="V47" s="33">
        <v>2</v>
      </c>
      <c r="W47" s="33" t="s">
        <v>186</v>
      </c>
      <c r="X47" s="33">
        <v>0.182</v>
      </c>
      <c r="Y47" s="33" t="s">
        <v>31</v>
      </c>
      <c r="AA47" s="33">
        <v>2</v>
      </c>
      <c r="AB47" s="33" t="s">
        <v>164</v>
      </c>
      <c r="AC47" s="33">
        <v>0.26100000000000001</v>
      </c>
      <c r="AD47" s="33" t="s">
        <v>31</v>
      </c>
      <c r="AF47" s="33">
        <v>2</v>
      </c>
      <c r="AG47" s="33" t="s">
        <v>187</v>
      </c>
      <c r="AH47" s="33">
        <v>0.30399999999999999</v>
      </c>
      <c r="AI47" s="33" t="s">
        <v>31</v>
      </c>
      <c r="AK47" s="33">
        <v>2</v>
      </c>
      <c r="AL47" s="33" t="s">
        <v>188</v>
      </c>
      <c r="AM47" s="33">
        <v>0.28899999999999998</v>
      </c>
      <c r="AN47" s="33" t="s">
        <v>31</v>
      </c>
    </row>
    <row r="48" spans="2:40" x14ac:dyDescent="0.2">
      <c r="B48" s="33">
        <v>3</v>
      </c>
      <c r="C48" s="33" t="s">
        <v>166</v>
      </c>
      <c r="D48" s="33">
        <v>0.23499999999999999</v>
      </c>
      <c r="E48" s="33" t="s">
        <v>107</v>
      </c>
      <c r="G48" s="33">
        <v>3</v>
      </c>
      <c r="H48" s="33" t="s">
        <v>160</v>
      </c>
      <c r="I48" s="33">
        <v>0.24</v>
      </c>
      <c r="J48" s="33" t="s">
        <v>31</v>
      </c>
      <c r="L48" s="33">
        <v>3</v>
      </c>
      <c r="M48" s="33" t="s">
        <v>189</v>
      </c>
      <c r="N48" s="33">
        <v>0.22500000000000001</v>
      </c>
      <c r="O48" s="33" t="s">
        <v>31</v>
      </c>
      <c r="Q48" s="33">
        <v>3</v>
      </c>
      <c r="R48" s="33" t="s">
        <v>190</v>
      </c>
      <c r="S48" s="33">
        <v>0.192</v>
      </c>
      <c r="T48" s="33" t="s">
        <v>31</v>
      </c>
      <c r="V48" s="33">
        <v>3</v>
      </c>
      <c r="W48" s="33" t="s">
        <v>191</v>
      </c>
      <c r="X48" s="33">
        <v>0.16900000000000001</v>
      </c>
      <c r="Y48" s="33" t="s">
        <v>31</v>
      </c>
      <c r="AA48" s="33">
        <v>3</v>
      </c>
      <c r="AB48" s="33" t="s">
        <v>192</v>
      </c>
      <c r="AC48" s="33">
        <v>0.25700000000000001</v>
      </c>
      <c r="AD48" s="33" t="s">
        <v>107</v>
      </c>
      <c r="AF48" s="33">
        <v>3</v>
      </c>
      <c r="AG48" s="33" t="s">
        <v>132</v>
      </c>
      <c r="AH48" s="33" t="s">
        <v>132</v>
      </c>
      <c r="AI48" s="33" t="s">
        <v>132</v>
      </c>
      <c r="AK48" s="33">
        <v>3</v>
      </c>
      <c r="AL48" s="33" t="s">
        <v>193</v>
      </c>
      <c r="AM48" s="33">
        <v>0.161</v>
      </c>
      <c r="AN48" s="33" t="s">
        <v>31</v>
      </c>
    </row>
    <row r="49" spans="2:40" x14ac:dyDescent="0.2">
      <c r="B49" s="33">
        <v>4</v>
      </c>
      <c r="C49" s="33" t="s">
        <v>132</v>
      </c>
      <c r="D49" s="33" t="s">
        <v>132</v>
      </c>
      <c r="E49" s="33" t="s">
        <v>132</v>
      </c>
      <c r="G49" s="33">
        <v>4</v>
      </c>
      <c r="H49" s="33" t="s">
        <v>194</v>
      </c>
      <c r="I49" s="33">
        <v>0.16900000000000001</v>
      </c>
      <c r="J49" s="33" t="s">
        <v>107</v>
      </c>
      <c r="L49" s="33">
        <v>4</v>
      </c>
      <c r="M49" s="33" t="s">
        <v>177</v>
      </c>
      <c r="N49" s="33">
        <v>2.5000000000000001E-2</v>
      </c>
      <c r="O49" s="33" t="s">
        <v>31</v>
      </c>
      <c r="Q49" s="33">
        <v>4</v>
      </c>
      <c r="R49" s="33" t="s">
        <v>132</v>
      </c>
      <c r="S49" s="33" t="s">
        <v>132</v>
      </c>
      <c r="T49" s="33" t="s">
        <v>132</v>
      </c>
      <c r="V49" s="33">
        <v>4</v>
      </c>
      <c r="W49" s="33" t="s">
        <v>195</v>
      </c>
      <c r="X49" s="33">
        <v>0.10199999999999999</v>
      </c>
      <c r="Y49" s="33" t="s">
        <v>107</v>
      </c>
      <c r="AA49" s="33">
        <v>4</v>
      </c>
      <c r="AB49" s="33" t="s">
        <v>156</v>
      </c>
      <c r="AC49" s="33">
        <v>0.105</v>
      </c>
      <c r="AD49" s="33" t="s">
        <v>107</v>
      </c>
      <c r="AF49" s="33">
        <v>4</v>
      </c>
      <c r="AG49" s="33" t="s">
        <v>132</v>
      </c>
      <c r="AH49" s="33" t="s">
        <v>132</v>
      </c>
      <c r="AI49" s="33" t="s">
        <v>132</v>
      </c>
      <c r="AK49" s="33">
        <v>4</v>
      </c>
      <c r="AL49" s="33" t="s">
        <v>196</v>
      </c>
      <c r="AM49" s="33">
        <v>7.5999999999999998E-2</v>
      </c>
      <c r="AN49" s="33" t="s">
        <v>132</v>
      </c>
    </row>
    <row r="50" spans="2:40" x14ac:dyDescent="0.2">
      <c r="B50" s="33">
        <v>5</v>
      </c>
      <c r="C50" s="33" t="s">
        <v>132</v>
      </c>
      <c r="D50" s="33" t="s">
        <v>132</v>
      </c>
      <c r="E50" s="33" t="s">
        <v>132</v>
      </c>
      <c r="G50" s="33">
        <v>5</v>
      </c>
      <c r="H50" s="33" t="s">
        <v>173</v>
      </c>
      <c r="I50" s="33">
        <v>1.4E-2</v>
      </c>
      <c r="J50" s="33" t="s">
        <v>31</v>
      </c>
      <c r="L50" s="33">
        <v>5</v>
      </c>
      <c r="M50" s="33" t="s">
        <v>168</v>
      </c>
      <c r="N50" s="33">
        <v>3.0000000000000001E-3</v>
      </c>
      <c r="O50" s="33" t="s">
        <v>31</v>
      </c>
      <c r="Q50" s="33">
        <v>5</v>
      </c>
      <c r="R50" s="33" t="s">
        <v>132</v>
      </c>
      <c r="S50" s="33" t="s">
        <v>132</v>
      </c>
      <c r="T50" s="33" t="s">
        <v>132</v>
      </c>
      <c r="V50" s="33">
        <v>5</v>
      </c>
      <c r="W50" s="33" t="s">
        <v>197</v>
      </c>
      <c r="X50" s="33">
        <v>3.5999999999999997E-2</v>
      </c>
      <c r="Y50" s="33" t="s">
        <v>31</v>
      </c>
      <c r="AA50" s="33">
        <v>5</v>
      </c>
      <c r="AB50" s="33" t="s">
        <v>198</v>
      </c>
      <c r="AC50" s="33">
        <v>1.7000000000000001E-2</v>
      </c>
      <c r="AD50" s="33" t="s">
        <v>107</v>
      </c>
      <c r="AF50" s="33">
        <v>5</v>
      </c>
      <c r="AG50" s="33" t="s">
        <v>132</v>
      </c>
      <c r="AH50" s="33" t="s">
        <v>132</v>
      </c>
      <c r="AI50" s="33" t="s">
        <v>132</v>
      </c>
      <c r="AK50" s="33">
        <v>5</v>
      </c>
      <c r="AL50" s="33" t="s">
        <v>132</v>
      </c>
      <c r="AM50" s="33" t="s">
        <v>132</v>
      </c>
      <c r="AN50" s="33" t="s">
        <v>132</v>
      </c>
    </row>
    <row r="51" spans="2:40" x14ac:dyDescent="0.2">
      <c r="B51" s="33">
        <v>6</v>
      </c>
      <c r="C51" s="33" t="s">
        <v>132</v>
      </c>
      <c r="D51" s="33" t="s">
        <v>132</v>
      </c>
      <c r="E51" s="33" t="s">
        <v>132</v>
      </c>
      <c r="G51" s="33">
        <v>6</v>
      </c>
      <c r="H51" s="33"/>
      <c r="I51" s="33"/>
      <c r="J51" s="33"/>
      <c r="L51" s="33">
        <v>6</v>
      </c>
      <c r="M51" s="33" t="s">
        <v>132</v>
      </c>
      <c r="N51" s="33" t="s">
        <v>132</v>
      </c>
      <c r="O51" s="33" t="s">
        <v>132</v>
      </c>
      <c r="Q51" s="33">
        <v>6</v>
      </c>
      <c r="R51" s="33" t="s">
        <v>132</v>
      </c>
      <c r="S51" s="33" t="s">
        <v>132</v>
      </c>
      <c r="T51" s="33" t="s">
        <v>132</v>
      </c>
      <c r="V51" s="33">
        <v>6</v>
      </c>
      <c r="W51" s="33" t="s">
        <v>199</v>
      </c>
      <c r="X51" s="33">
        <v>1E-3</v>
      </c>
      <c r="Y51" s="33" t="s">
        <v>132</v>
      </c>
      <c r="AA51" s="33">
        <v>6</v>
      </c>
      <c r="AB51" s="33" t="s">
        <v>200</v>
      </c>
      <c r="AC51" s="33">
        <v>4.0000000000000001E-3</v>
      </c>
      <c r="AD51" s="33" t="s">
        <v>107</v>
      </c>
      <c r="AF51" s="33">
        <v>6</v>
      </c>
      <c r="AG51" s="33" t="s">
        <v>132</v>
      </c>
      <c r="AH51" s="33" t="s">
        <v>132</v>
      </c>
      <c r="AI51" s="33" t="s">
        <v>132</v>
      </c>
      <c r="AK51" s="33">
        <v>6</v>
      </c>
      <c r="AL51" s="33" t="s">
        <v>132</v>
      </c>
      <c r="AM51" s="33" t="s">
        <v>132</v>
      </c>
      <c r="AN51" s="33" t="s">
        <v>132</v>
      </c>
    </row>
    <row r="52" spans="2:40" x14ac:dyDescent="0.2">
      <c r="B52" s="33">
        <v>7</v>
      </c>
      <c r="C52" s="33"/>
      <c r="D52" s="33"/>
      <c r="E52" s="33"/>
      <c r="G52" s="33">
        <v>7</v>
      </c>
      <c r="H52" s="33"/>
      <c r="I52" s="33"/>
      <c r="J52" s="33"/>
      <c r="L52" s="33">
        <v>7</v>
      </c>
      <c r="M52" s="33"/>
      <c r="N52" s="33"/>
      <c r="O52" s="33"/>
      <c r="Q52" s="33">
        <v>7</v>
      </c>
      <c r="R52" s="33"/>
      <c r="S52" s="33"/>
      <c r="T52" s="33"/>
      <c r="V52" s="33">
        <v>7</v>
      </c>
      <c r="W52" s="33"/>
      <c r="X52" s="33"/>
      <c r="Y52" s="33"/>
      <c r="AA52" s="33">
        <v>7</v>
      </c>
      <c r="AB52" s="33"/>
      <c r="AC52" s="33"/>
      <c r="AD52" s="33"/>
      <c r="AF52" s="33">
        <v>7</v>
      </c>
      <c r="AG52" s="33"/>
      <c r="AH52" s="33"/>
      <c r="AI52" s="33"/>
      <c r="AK52" s="33">
        <v>7</v>
      </c>
      <c r="AL52" s="33"/>
      <c r="AM52" s="33"/>
      <c r="AN52" s="33"/>
    </row>
    <row r="53" spans="2:40" x14ac:dyDescent="0.2">
      <c r="B53" s="33">
        <v>8</v>
      </c>
      <c r="C53" s="33"/>
      <c r="D53" s="33"/>
      <c r="E53" s="33"/>
      <c r="G53" s="33">
        <v>8</v>
      </c>
      <c r="H53" s="33"/>
      <c r="I53" s="33"/>
      <c r="J53" s="33"/>
      <c r="L53" s="33">
        <v>8</v>
      </c>
      <c r="M53" s="33"/>
      <c r="N53" s="33"/>
      <c r="O53" s="33"/>
      <c r="Q53" s="33">
        <v>8</v>
      </c>
      <c r="R53" s="33"/>
      <c r="S53" s="33"/>
      <c r="T53" s="33"/>
      <c r="V53" s="33">
        <v>8</v>
      </c>
      <c r="W53" s="33"/>
      <c r="X53" s="33"/>
      <c r="Y53" s="33"/>
      <c r="AA53" s="33">
        <v>8</v>
      </c>
      <c r="AB53" s="33"/>
      <c r="AC53" s="33"/>
      <c r="AD53" s="33"/>
      <c r="AF53" s="33">
        <v>8</v>
      </c>
      <c r="AG53" s="33"/>
      <c r="AH53" s="33"/>
      <c r="AI53" s="33"/>
      <c r="AK53" s="33">
        <v>8</v>
      </c>
      <c r="AL53" s="33"/>
      <c r="AM53" s="33"/>
      <c r="AN53" s="33"/>
    </row>
    <row r="54" spans="2:40" x14ac:dyDescent="0.2">
      <c r="B54" s="33">
        <v>9</v>
      </c>
      <c r="C54" s="33"/>
      <c r="D54" s="33"/>
      <c r="E54" s="33"/>
      <c r="G54" s="33">
        <v>9</v>
      </c>
      <c r="H54" s="33"/>
      <c r="I54" s="33"/>
      <c r="J54" s="33"/>
      <c r="L54" s="33">
        <v>9</v>
      </c>
      <c r="M54" s="33"/>
      <c r="N54" s="33"/>
      <c r="O54" s="33"/>
      <c r="Q54" s="33">
        <v>9</v>
      </c>
      <c r="R54" s="33"/>
      <c r="S54" s="33"/>
      <c r="T54" s="33"/>
      <c r="V54" s="33">
        <v>9</v>
      </c>
      <c r="W54" s="33"/>
      <c r="X54" s="33"/>
      <c r="Y54" s="33"/>
      <c r="AA54" s="33">
        <v>9</v>
      </c>
      <c r="AB54" s="33"/>
      <c r="AC54" s="33"/>
      <c r="AD54" s="33"/>
      <c r="AF54" s="33">
        <v>9</v>
      </c>
      <c r="AG54" s="33"/>
      <c r="AH54" s="33"/>
      <c r="AI54" s="33"/>
      <c r="AK54" s="33">
        <v>9</v>
      </c>
      <c r="AL54" s="33"/>
      <c r="AM54" s="33"/>
      <c r="AN54" s="33"/>
    </row>
    <row r="55" spans="2:40" x14ac:dyDescent="0.2">
      <c r="B55" s="33">
        <v>10</v>
      </c>
      <c r="C55" s="33"/>
      <c r="D55" s="33"/>
      <c r="E55" s="33"/>
      <c r="G55" s="33">
        <v>10</v>
      </c>
      <c r="H55" s="33"/>
      <c r="I55" s="33"/>
      <c r="J55" s="33"/>
      <c r="L55" s="33">
        <v>10</v>
      </c>
      <c r="M55" s="33"/>
      <c r="N55" s="33"/>
      <c r="O55" s="33"/>
      <c r="Q55" s="33">
        <v>10</v>
      </c>
      <c r="R55" s="33"/>
      <c r="S55" s="33"/>
      <c r="T55" s="33"/>
      <c r="V55" s="33">
        <v>10</v>
      </c>
      <c r="W55" s="33"/>
      <c r="X55" s="33"/>
      <c r="Y55" s="33"/>
      <c r="AA55" s="33">
        <v>10</v>
      </c>
      <c r="AB55" s="33"/>
      <c r="AC55" s="33"/>
      <c r="AD55" s="33"/>
      <c r="AF55" s="33">
        <v>10</v>
      </c>
      <c r="AG55" s="33"/>
      <c r="AH55" s="33"/>
      <c r="AI55" s="33"/>
      <c r="AK55" s="33">
        <v>10</v>
      </c>
      <c r="AL55" s="33"/>
      <c r="AM55" s="33"/>
      <c r="AN55" s="33"/>
    </row>
  </sheetData>
  <phoneticPr fontId="2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X45"/>
  <sheetViews>
    <sheetView topLeftCell="A18" workbookViewId="0">
      <selection activeCell="G51" sqref="G51"/>
    </sheetView>
  </sheetViews>
  <sheetFormatPr defaultRowHeight="13.2" x14ac:dyDescent="0.2"/>
  <cols>
    <col min="1" max="1" width="14.88671875" bestFit="1" customWidth="1"/>
    <col min="2" max="2" width="7.88671875" bestFit="1" customWidth="1"/>
    <col min="3" max="3" width="10.88671875" hidden="1" customWidth="1"/>
    <col min="4" max="4" width="14.88671875" bestFit="1" customWidth="1"/>
    <col min="5" max="5" width="7.88671875" bestFit="1" customWidth="1"/>
    <col min="6" max="6" width="10.88671875" hidden="1" customWidth="1"/>
    <col min="7" max="7" width="14.88671875" bestFit="1" customWidth="1"/>
    <col min="8" max="8" width="7.88671875" bestFit="1" customWidth="1"/>
    <col min="9" max="9" width="14" hidden="1" customWidth="1"/>
    <col min="10" max="10" width="14.88671875" bestFit="1" customWidth="1"/>
    <col min="11" max="11" width="7.88671875" bestFit="1" customWidth="1"/>
    <col min="12" max="12" width="10.88671875" hidden="1" customWidth="1"/>
    <col min="13" max="13" width="16" bestFit="1" customWidth="1"/>
    <col min="14" max="14" width="7.88671875" bestFit="1" customWidth="1"/>
    <col min="15" max="15" width="10.88671875" hidden="1" customWidth="1"/>
    <col min="16" max="16" width="14.88671875" bestFit="1" customWidth="1"/>
    <col min="17" max="17" width="7.88671875" bestFit="1" customWidth="1"/>
    <col min="18" max="18" width="10.88671875" hidden="1" customWidth="1"/>
    <col min="19" max="19" width="14.88671875" bestFit="1" customWidth="1"/>
    <col min="20" max="20" width="7.88671875" bestFit="1" customWidth="1"/>
    <col min="21" max="21" width="10.88671875" hidden="1" customWidth="1"/>
    <col min="22" max="22" width="14.88671875" bestFit="1" customWidth="1"/>
    <col min="23" max="23" width="7.88671875" bestFit="1" customWidth="1"/>
    <col min="24" max="24" width="10.88671875" hidden="1" customWidth="1"/>
    <col min="25" max="25" width="15.88671875" bestFit="1" customWidth="1"/>
    <col min="26" max="26" width="6.109375" bestFit="1" customWidth="1"/>
    <col min="27" max="27" width="9.21875" bestFit="1" customWidth="1"/>
    <col min="28" max="28" width="21.109375" bestFit="1" customWidth="1"/>
    <col min="29" max="29" width="6.77734375" bestFit="1" customWidth="1"/>
    <col min="30" max="30" width="9.21875" bestFit="1" customWidth="1"/>
  </cols>
  <sheetData>
    <row r="2" spans="1:24" x14ac:dyDescent="0.2">
      <c r="A2" s="12" t="str">
        <f>JP!G1</f>
        <v>Japan</v>
      </c>
      <c r="D2" s="12" t="str">
        <f>KR!G1</f>
        <v>Korea</v>
      </c>
      <c r="G2" s="12" t="str">
        <f>HK!G1</f>
        <v>Hong Kong</v>
      </c>
      <c r="J2" s="12" t="str">
        <f>CN!G1</f>
        <v>China</v>
      </c>
      <c r="M2" s="12" t="str">
        <f>PH!G1</f>
        <v>Philippines</v>
      </c>
      <c r="P2" s="12" t="str">
        <f>TW!G1</f>
        <v>Taiwan</v>
      </c>
      <c r="S2" s="12" t="str">
        <f>VN!G1</f>
        <v>Vietnam</v>
      </c>
      <c r="V2" s="12" t="str">
        <f>BG!G1</f>
        <v>Bangladesh</v>
      </c>
    </row>
    <row r="3" spans="1:24" x14ac:dyDescent="0.2">
      <c r="A3" s="12" t="str">
        <f>JP!G2</f>
        <v>Broadband</v>
      </c>
      <c r="D3" s="12" t="str">
        <f>KR!G2</f>
        <v>Broadband</v>
      </c>
      <c r="G3" s="12" t="str">
        <f>HK!G2</f>
        <v>Broadband</v>
      </c>
      <c r="J3" s="12" t="str">
        <f>CN!G2</f>
        <v>Broadband</v>
      </c>
      <c r="M3" s="12" t="str">
        <f>PH!G2</f>
        <v>Broadband</v>
      </c>
      <c r="P3" s="12" t="str">
        <f>TW!G2</f>
        <v>Broadband</v>
      </c>
      <c r="S3" s="12" t="str">
        <f>VN!G2</f>
        <v>Broadband</v>
      </c>
      <c r="V3" s="18" t="str">
        <f>BG!G2</f>
        <v>Broadband</v>
      </c>
      <c r="W3" s="1"/>
      <c r="X3" s="1"/>
    </row>
    <row r="4" spans="1:24" s="9" customFormat="1" x14ac:dyDescent="0.2">
      <c r="A4" s="6" t="str">
        <f>JP!G3</f>
        <v>Name</v>
      </c>
      <c r="B4" s="6" t="str">
        <f>JP!H3</f>
        <v>Share</v>
      </c>
      <c r="C4" s="6" t="str">
        <f>JP!I3</f>
        <v>Connection</v>
      </c>
      <c r="D4" s="6" t="str">
        <f>KR!G3</f>
        <v>Name</v>
      </c>
      <c r="E4" s="6" t="str">
        <f>KR!H3</f>
        <v>Share</v>
      </c>
      <c r="F4" s="6" t="str">
        <f>KR!I3</f>
        <v>Connection</v>
      </c>
      <c r="G4" s="6" t="str">
        <f>HK!G3</f>
        <v>Name</v>
      </c>
      <c r="H4" s="6" t="str">
        <f>HK!H3</f>
        <v>Share</v>
      </c>
      <c r="I4" s="6" t="str">
        <f>HK!I3</f>
        <v>Connection</v>
      </c>
      <c r="J4" s="6" t="str">
        <f>CN!G3</f>
        <v>Name</v>
      </c>
      <c r="K4" s="6" t="str">
        <f>CN!H3</f>
        <v>Share</v>
      </c>
      <c r="L4" s="6" t="str">
        <f>CN!I3</f>
        <v>Connection</v>
      </c>
      <c r="M4" s="6" t="str">
        <f>PH!G3</f>
        <v>Name</v>
      </c>
      <c r="N4" s="6" t="str">
        <f>PH!H3</f>
        <v>Share</v>
      </c>
      <c r="O4" s="6" t="str">
        <f>PH!I3</f>
        <v>Connection</v>
      </c>
      <c r="P4" s="6" t="str">
        <f>TW!G3</f>
        <v>Name</v>
      </c>
      <c r="Q4" s="6" t="str">
        <f>TW!H3</f>
        <v>Share</v>
      </c>
      <c r="R4" s="6" t="str">
        <f>TW!I3</f>
        <v>Connection</v>
      </c>
      <c r="S4" s="6" t="str">
        <f>VN!G3</f>
        <v>Name</v>
      </c>
      <c r="T4" s="6" t="str">
        <f>VN!H3</f>
        <v>Share</v>
      </c>
      <c r="U4" s="6" t="str">
        <f>VN!I3</f>
        <v>Connection</v>
      </c>
      <c r="V4" s="6" t="str">
        <f>BG!G3</f>
        <v>Name</v>
      </c>
      <c r="W4" s="6" t="str">
        <f>BG!H3</f>
        <v>Share</v>
      </c>
      <c r="X4" s="6" t="str">
        <f>BG!I3</f>
        <v>Connection</v>
      </c>
    </row>
    <row r="5" spans="1:24" s="9" customFormat="1" x14ac:dyDescent="0.2">
      <c r="A5" s="7" t="str">
        <f>IF(JP!G4="","",JP!G4)</f>
        <v>UQ</v>
      </c>
      <c r="B5" s="8">
        <f>IF(JP!H4="","",JP!H4)</f>
        <v>0.308</v>
      </c>
      <c r="C5" s="7" t="str">
        <f>IF(JP!I4="","",JP!I4)</f>
        <v>Peer</v>
      </c>
      <c r="D5" s="7" t="str">
        <f>IF(KR!G4="","",KR!G4)</f>
        <v>KT</v>
      </c>
      <c r="E5" s="8">
        <f>IF(KR!H4="","",KR!H4)</f>
        <v>0.41099999999999998</v>
      </c>
      <c r="F5" s="7" t="str">
        <f>IF(KR!I4="","",KR!I4)</f>
        <v>Peer</v>
      </c>
      <c r="G5" s="7" t="str">
        <f>IF(HK!G4="","",HK!G4)</f>
        <v>PCCW</v>
      </c>
      <c r="H5" s="8">
        <f>IF(HK!H4="","",HK!H4)</f>
        <v>0.53800000000000003</v>
      </c>
      <c r="I5" s="7" t="str">
        <f>IF(HK!I4="","",HK!I4)</f>
        <v>Peer</v>
      </c>
      <c r="J5" s="7" t="str">
        <f>IF(CN!G4="","",CN!G4)</f>
        <v>CM</v>
      </c>
      <c r="K5" s="8">
        <f>IF(CN!H4="","",CN!H4)</f>
        <v>0.38500000000000001</v>
      </c>
      <c r="L5" s="7" t="str">
        <f>IF(CN!I4="","",CN!I4)</f>
        <v>Customer</v>
      </c>
      <c r="M5" s="7" t="str">
        <f>IF(PH!G4="","",PH!G4)</f>
        <v>PLDT</v>
      </c>
      <c r="N5" s="8">
        <f>IF(PH!H4="","",PH!H4)</f>
        <v>0.51900000000000002</v>
      </c>
      <c r="O5" s="7" t="str">
        <f>IF(PH!I4="","",PH!I4)</f>
        <v>Customer</v>
      </c>
      <c r="P5" s="7" t="str">
        <f>IF(TW!G4="","",TW!G4)</f>
        <v>CHT</v>
      </c>
      <c r="Q5" s="8">
        <f>IF(TW!H4="","",TW!H4)</f>
        <v>0.65</v>
      </c>
      <c r="R5" s="7" t="str">
        <f>IF(TW!I4="","",TW!I4)</f>
        <v>Peer</v>
      </c>
      <c r="S5" s="7" t="str">
        <f>IF(VN!G4="","",VN!G4)</f>
        <v>VNPT</v>
      </c>
      <c r="T5" s="8">
        <f>IF(VN!H4="","",VN!H4)</f>
        <v>0.47299999999999998</v>
      </c>
      <c r="U5" s="7" t="str">
        <f>IF(VN!I4="","",VN!I4)</f>
        <v>Customer</v>
      </c>
      <c r="V5" s="7" t="str">
        <f>IF(BG!G4="","",BG!G4)</f>
        <v>Banglalion</v>
      </c>
      <c r="W5" s="8">
        <f>IF(BG!H4="","",BG!H4)</f>
        <v>0.48699999999999999</v>
      </c>
      <c r="X5" s="2" t="str">
        <f>IF(BG!I4="","",BG!I4)</f>
        <v>No</v>
      </c>
    </row>
    <row r="6" spans="1:24" s="9" customFormat="1" x14ac:dyDescent="0.2">
      <c r="A6" s="7" t="str">
        <f>IF(JP!G5="","",JP!G5)</f>
        <v>NTT</v>
      </c>
      <c r="B6" s="8">
        <f>IF(JP!H5="","",JP!H5)</f>
        <v>0.214</v>
      </c>
      <c r="C6" s="7" t="str">
        <f>IF(JP!I5="","",JP!I5)</f>
        <v>Customer</v>
      </c>
      <c r="D6" s="7" t="str">
        <f>IF(KR!G5="","",KR!G5)</f>
        <v>SK</v>
      </c>
      <c r="E6" s="8">
        <f>IF(KR!H5="","",KR!H5)</f>
        <v>0.254</v>
      </c>
      <c r="F6" s="7" t="str">
        <f>IF(KR!I5="","",KR!I5)</f>
        <v>Customer</v>
      </c>
      <c r="G6" s="7" t="str">
        <f>IF(HK!G5="","",HK!G5)</f>
        <v>HKBB</v>
      </c>
      <c r="H6" s="8">
        <f>IF(HK!H5="","",HK!H5)</f>
        <v>0.307</v>
      </c>
      <c r="I6" s="7" t="str">
        <f>IF(HK!I5="","",HK!I5)</f>
        <v>Customer</v>
      </c>
      <c r="J6" s="7" t="str">
        <f>IF(CN!G5="","",CN!G5)</f>
        <v>CT</v>
      </c>
      <c r="K6" s="8">
        <f>IF(CN!H5="","",CN!H5)</f>
        <v>0.35799999999999998</v>
      </c>
      <c r="L6" s="7" t="str">
        <f>IF(CN!I5="","",CN!I5)</f>
        <v>Peer</v>
      </c>
      <c r="M6" s="7" t="str">
        <f>IF(PH!G5="","",PH!G5)</f>
        <v>Globe</v>
      </c>
      <c r="N6" s="8">
        <f>IF(PH!H5="","",PH!H5)</f>
        <v>0.41299999999999998</v>
      </c>
      <c r="O6" s="7" t="str">
        <f>IF(PH!I5="","",PH!I5)</f>
        <v>Customer</v>
      </c>
      <c r="P6" s="7" t="str">
        <f>IF(TW!G5="","",TW!G5)</f>
        <v>Taiwan Mobile</v>
      </c>
      <c r="Q6" s="8">
        <f>IF(TW!H5="","",TW!H5)</f>
        <v>0.04</v>
      </c>
      <c r="R6" s="7" t="str">
        <f>IF(TW!I5="","",TW!I5)</f>
        <v>Customer</v>
      </c>
      <c r="S6" s="7" t="str">
        <f>IF(VN!G5="","",VN!G5)</f>
        <v>Viettel</v>
      </c>
      <c r="T6" s="8">
        <f>IF(VN!H5="","",VN!H5)</f>
        <v>0.28199999999999997</v>
      </c>
      <c r="U6" s="7" t="str">
        <f>IF(VN!I5="","",VN!I5)</f>
        <v>Customer</v>
      </c>
      <c r="V6" s="7" t="str">
        <f>IF(BG!G5="","",BG!G5)</f>
        <v>BTCL</v>
      </c>
      <c r="W6" s="8">
        <f>IF(BG!H5="","",BG!H5)</f>
        <v>8.4000000000000005E-2</v>
      </c>
      <c r="X6" s="2" t="str">
        <f>IF(BG!I5="","",BG!I5)</f>
        <v>No</v>
      </c>
    </row>
    <row r="7" spans="1:24" s="9" customFormat="1" x14ac:dyDescent="0.2">
      <c r="A7" s="7" t="str">
        <f>IF(JP!G6="","",JP!G6)</f>
        <v>Softbank</v>
      </c>
      <c r="B7" s="8">
        <f>IF(JP!H6="","",JP!H6)</f>
        <v>7.3999999999999996E-2</v>
      </c>
      <c r="C7" s="7" t="str">
        <f>IF(JP!I6="","",JP!I6)</f>
        <v>Customer</v>
      </c>
      <c r="D7" s="7" t="str">
        <f>IF(KR!G6="","",KR!G6)</f>
        <v>LG U+</v>
      </c>
      <c r="E7" s="8">
        <f>IF(KR!H6="","",KR!H6)</f>
        <v>0.189</v>
      </c>
      <c r="F7" s="7" t="str">
        <f>IF(KR!I6="","",KR!I6)</f>
        <v>Customer</v>
      </c>
      <c r="G7" s="7" t="str">
        <f>IF(HK!G6="","",HK!G6)</f>
        <v>HGC</v>
      </c>
      <c r="H7" s="8">
        <f>IF(HK!H6="","",HK!H6)</f>
        <v>0.10299999999999999</v>
      </c>
      <c r="I7" s="7" t="str">
        <f>IF(HK!I6="","",HK!I6)</f>
        <v>Customer</v>
      </c>
      <c r="J7" s="7" t="str">
        <f>IF(CN!G6="","",CN!G6)</f>
        <v>CU</v>
      </c>
      <c r="K7" s="8">
        <f>IF(CN!H6="","",CN!H6)</f>
        <v>0.19900000000000001</v>
      </c>
      <c r="L7" s="7" t="str">
        <f>IF(CN!I6="","",CN!I6)</f>
        <v>Peer</v>
      </c>
      <c r="M7" s="7" t="str">
        <f>IF(PH!G6="","",PH!G6)</f>
        <v>Sky cable</v>
      </c>
      <c r="N7" s="8">
        <f>IF(PH!H6="","",PH!H6)</f>
        <v>0.06</v>
      </c>
      <c r="O7" s="7" t="str">
        <f>IF(PH!I6="","",PH!I6)</f>
        <v>Customer</v>
      </c>
      <c r="P7" s="7" t="str">
        <f>IF(TW!G6="","",TW!G6)</f>
        <v>Taiwan BB</v>
      </c>
      <c r="Q7" s="8">
        <f>IF(TW!H6="","",TW!H6)</f>
        <v>3.7999999999999999E-2</v>
      </c>
      <c r="R7" s="7" t="str">
        <f>IF(TW!I6="","",TW!I6)</f>
        <v>No</v>
      </c>
      <c r="S7" s="7" t="str">
        <f>IF(VN!G6="","",VN!G6)</f>
        <v>FPT</v>
      </c>
      <c r="T7" s="8">
        <f>IF(VN!H6="","",VN!H6)</f>
        <v>0.17199999999999999</v>
      </c>
      <c r="U7" s="7" t="str">
        <f>IF(VN!I6="","",VN!I6)</f>
        <v>Customer</v>
      </c>
      <c r="V7" s="7" t="str">
        <f>IF(BG!G6="","",BG!G6)</f>
        <v>Ollo</v>
      </c>
      <c r="W7" s="8">
        <f>IF(BG!H6="","",BG!H6)</f>
        <v>4.2999999999999997E-2</v>
      </c>
      <c r="X7" s="2" t="str">
        <f>IF(BG!I6="","",BG!I6)</f>
        <v>No</v>
      </c>
    </row>
    <row r="8" spans="1:24" s="9" customFormat="1" x14ac:dyDescent="0.2">
      <c r="A8" s="7" t="str">
        <f>IF(JP!G7="","",JP!G7)</f>
        <v>KDDI</v>
      </c>
      <c r="B8" s="8">
        <f>IF(JP!H7="","",JP!H7)</f>
        <v>5.3999999999999999E-2</v>
      </c>
      <c r="C8" s="7" t="str">
        <f>IF(JP!I7="","",JP!I7)</f>
        <v>Peer</v>
      </c>
      <c r="D8" s="7" t="str">
        <f>IF(KR!G7="","",KR!G7)</f>
        <v>Others</v>
      </c>
      <c r="E8" s="8">
        <f>IF(KR!H7="","",KR!H7)</f>
        <v>0.14599999999999999</v>
      </c>
      <c r="F8" s="7" t="str">
        <f>IF(KR!I7="","",KR!I7)</f>
        <v>Partially</v>
      </c>
      <c r="G8" s="7" t="str">
        <f>IF(HK!G7="","",HK!G7)</f>
        <v>i-cable</v>
      </c>
      <c r="H8" s="8">
        <f>IF(HK!H7="","",HK!H7)</f>
        <v>5.0999999999999997E-2</v>
      </c>
      <c r="I8" s="7" t="str">
        <f>IF(HK!I7="","",HK!I7)</f>
        <v>Customer</v>
      </c>
      <c r="J8" s="7" t="str">
        <f>IF(CN!G7="","",CN!G7)</f>
        <v>Dr Peng</v>
      </c>
      <c r="K8" s="8">
        <f>IF(CN!H7="","",CN!H7)</f>
        <v>3.1E-2</v>
      </c>
      <c r="L8" s="7" t="str">
        <f>IF(CN!I7="","",CN!I7)</f>
        <v>No</v>
      </c>
      <c r="M8" s="7" t="str">
        <f>IF(PH!G7="","",PH!G7)</f>
        <v>Eastern</v>
      </c>
      <c r="N8" s="8">
        <f>IF(PH!H7="","",PH!H7)</f>
        <v>4.0000000000000001E-3</v>
      </c>
      <c r="O8" s="7" t="str">
        <f>IF(PH!I7="","",PH!I7)</f>
        <v>No</v>
      </c>
      <c r="P8" s="7" t="str">
        <f>IF(TW!G7="","",TW!G7)</f>
        <v>FET</v>
      </c>
      <c r="Q8" s="8">
        <f>IF(TW!H7="","",TW!H7)</f>
        <v>2.4E-2</v>
      </c>
      <c r="R8" s="7" t="str">
        <f>IF(TW!I7="","",TW!I7)</f>
        <v>Customer</v>
      </c>
      <c r="S8" s="7" t="str">
        <f>IF(VN!G7="","",VN!G7)</f>
        <v>STC</v>
      </c>
      <c r="T8" s="8">
        <f>IF(VN!H7="","",VN!H7)</f>
        <v>4.7E-2</v>
      </c>
      <c r="U8" s="7" t="str">
        <f>IF(VN!I7="","",VN!I7)</f>
        <v>No</v>
      </c>
      <c r="V8" s="7" t="str">
        <f>IF(BG!G7="","",BG!G7)</f>
        <v>Augere</v>
      </c>
      <c r="W8" s="8">
        <f>IF(BG!H7="","",BG!H7)</f>
        <v>2E-3</v>
      </c>
      <c r="X8" s="2" t="str">
        <f>IF(BG!I7="","",BG!I7)</f>
        <v>No</v>
      </c>
    </row>
    <row r="9" spans="1:24" s="9" customFormat="1" x14ac:dyDescent="0.2">
      <c r="A9" s="7" t="str">
        <f>IF(JP!G8="","",JP!G8)</f>
        <v>NTT DOCOMO</v>
      </c>
      <c r="B9" s="8">
        <f>IF(JP!H8="","",JP!H8)</f>
        <v>4.3999999999999997E-2</v>
      </c>
      <c r="C9" s="7" t="str">
        <f>IF(JP!I8="","",JP!I8)</f>
        <v>Customer</v>
      </c>
      <c r="D9" s="7" t="str">
        <f>IF(KR!G8="","",KR!G8)</f>
        <v/>
      </c>
      <c r="E9" s="8" t="str">
        <f>IF(KR!H8="","",KR!H8)</f>
        <v/>
      </c>
      <c r="F9" s="7" t="str">
        <f>IF(KR!I8="","",KR!I8)</f>
        <v/>
      </c>
      <c r="G9" s="7" t="str">
        <f>IF(HK!G8="","",HK!G8)</f>
        <v>Others</v>
      </c>
      <c r="H9" s="8">
        <f>IF(HK!H8="","",HK!H8)</f>
        <v>1E-3</v>
      </c>
      <c r="I9" s="7" t="str">
        <f>IF(HK!I8="","",HK!I8)</f>
        <v>No</v>
      </c>
      <c r="J9" s="7" t="str">
        <f>IF(CN!G8="","",CN!G8)</f>
        <v>Others</v>
      </c>
      <c r="K9" s="8">
        <f>IF(CN!H8="","",CN!H8)</f>
        <v>2.7E-2</v>
      </c>
      <c r="L9" s="7" t="str">
        <f>IF(CN!I8="","",CN!I8)</f>
        <v>No</v>
      </c>
      <c r="M9" s="7" t="str">
        <f>IF(PH!G8="","",PH!G8)</f>
        <v>Others</v>
      </c>
      <c r="N9" s="8">
        <f>IF(PH!H8="","",PH!H8)</f>
        <v>4.0000000000000001E-3</v>
      </c>
      <c r="O9" s="7" t="str">
        <f>IF(PH!I8="","",PH!I8)</f>
        <v>Partially</v>
      </c>
      <c r="P9" s="7" t="str">
        <f>IF(TW!G8="","",TW!G8)</f>
        <v>Kbro</v>
      </c>
      <c r="Q9" s="8">
        <f>IF(TW!H8="","",TW!H8)</f>
        <v>2.1000000000000001E-2</v>
      </c>
      <c r="R9" s="7" t="str">
        <f>IF(TW!I8="","",TW!I8)</f>
        <v>No</v>
      </c>
      <c r="S9" s="7" t="str">
        <f>IF(VN!G8="","",VN!G8)</f>
        <v>CMC</v>
      </c>
      <c r="T9" s="8">
        <f>IF(VN!H8="","",VN!H8)</f>
        <v>1.9E-2</v>
      </c>
      <c r="U9" s="7" t="str">
        <f>IF(VN!I8="","",VN!I8)</f>
        <v>Customer</v>
      </c>
      <c r="V9" s="7" t="str">
        <f>IF(BG!G8="","",BG!G8)</f>
        <v>Others</v>
      </c>
      <c r="W9" s="8">
        <f>IF(BG!H8="","",BG!H8)</f>
        <v>0.38400000000000001</v>
      </c>
      <c r="X9" s="2" t="str">
        <f>IF(BG!I8="","",BG!I8)</f>
        <v/>
      </c>
    </row>
    <row r="10" spans="1:24" s="9" customFormat="1" x14ac:dyDescent="0.2">
      <c r="A10" s="7" t="str">
        <f>IF(JP!G9="","",JP!G9)</f>
        <v>Others</v>
      </c>
      <c r="B10" s="8">
        <f>IF(JP!H9="","",JP!H9)</f>
        <v>0.30599999999999999</v>
      </c>
      <c r="C10" s="7" t="str">
        <f>IF(JP!I9="","",JP!I9)</f>
        <v>Partially</v>
      </c>
      <c r="D10" s="7" t="str">
        <f>IF(KR!G9="","",KR!G9)</f>
        <v/>
      </c>
      <c r="E10" s="8" t="str">
        <f>IF(KR!H9="","",KR!H9)</f>
        <v/>
      </c>
      <c r="F10" s="7" t="str">
        <f>IF(KR!I9="","",KR!I9)</f>
        <v/>
      </c>
      <c r="G10" s="7" t="str">
        <f>IF(HK!G9="","",HK!G9)</f>
        <v/>
      </c>
      <c r="H10" s="8" t="str">
        <f>IF(HK!H9="","",HK!H9)</f>
        <v/>
      </c>
      <c r="I10" s="7" t="str">
        <f>IF(HK!I9="","",HK!I9)</f>
        <v/>
      </c>
      <c r="J10" s="7" t="str">
        <f>IF(CN!G9="","",CN!G9)</f>
        <v/>
      </c>
      <c r="K10" s="8" t="str">
        <f>IF(CN!H9="","",CN!H9)</f>
        <v/>
      </c>
      <c r="L10" s="7" t="str">
        <f>IF(CN!I9="","",CN!I9)</f>
        <v/>
      </c>
      <c r="M10" s="7" t="str">
        <f>IF(PH!G9="","",PH!G9)</f>
        <v/>
      </c>
      <c r="N10" s="8" t="str">
        <f>IF(PH!H9="","",PH!H9)</f>
        <v/>
      </c>
      <c r="O10" s="7" t="str">
        <f>IF(PH!I9="","",PH!I9)</f>
        <v/>
      </c>
      <c r="P10" s="7" t="str">
        <f>IF(TW!G9="","",TW!G9)</f>
        <v>Others</v>
      </c>
      <c r="Q10" s="8">
        <f>IF(TW!H9="","",TW!H9)</f>
        <v>0.22700000000000001</v>
      </c>
      <c r="R10" s="7" t="str">
        <f>IF(TW!I9="","",TW!I9)</f>
        <v>No</v>
      </c>
      <c r="S10" s="7" t="str">
        <f>IF(VN!G9="","",VN!G9)</f>
        <v>Others</v>
      </c>
      <c r="T10" s="8">
        <f>IF(VN!H9="","",VN!H9)</f>
        <v>7.0000000000000001E-3</v>
      </c>
      <c r="U10" s="7" t="str">
        <f>IF(VN!I9="","",VN!I9)</f>
        <v>Partially</v>
      </c>
      <c r="V10" s="7" t="str">
        <f>IF(BG!G9="","",BG!G9)</f>
        <v/>
      </c>
      <c r="W10" s="8" t="str">
        <f>IF(BG!H9="","",BG!H9)</f>
        <v/>
      </c>
      <c r="X10" s="2" t="str">
        <f>IF(BG!I9="","",BG!I9)</f>
        <v/>
      </c>
    </row>
    <row r="11" spans="1:24" s="9" customFormat="1" x14ac:dyDescent="0.2">
      <c r="A11" s="4" t="str">
        <f>JP!G10</f>
        <v>GIN Coverage</v>
      </c>
      <c r="B11" s="5">
        <f>JP!H10</f>
        <v>0.84699999999999998</v>
      </c>
      <c r="D11" s="4" t="str">
        <f>KR!G10</f>
        <v>GIN Coverage</v>
      </c>
      <c r="E11" s="5">
        <f>KR!H10</f>
        <v>0.92699999999999994</v>
      </c>
      <c r="G11" s="4" t="str">
        <f>HK!G10</f>
        <v>GIN Coverage</v>
      </c>
      <c r="H11" s="5">
        <f>HK!H10</f>
        <v>0.999</v>
      </c>
      <c r="I11" s="10"/>
      <c r="J11" s="4" t="str">
        <f>CN!G10</f>
        <v>GIN Coverage</v>
      </c>
      <c r="K11" s="5">
        <f>CN!H10</f>
        <v>0.94199999999999995</v>
      </c>
      <c r="L11" s="10"/>
      <c r="M11" s="4" t="str">
        <f>PH!G10</f>
        <v>GIN Coverage</v>
      </c>
      <c r="N11" s="5">
        <f>PH!H10</f>
        <v>0.99399999999999999</v>
      </c>
      <c r="P11" s="4" t="str">
        <f>TW!G10</f>
        <v>GIN Coverage</v>
      </c>
      <c r="Q11" s="5">
        <f>TW!H10</f>
        <v>0.71399999999999997</v>
      </c>
      <c r="S11" s="4" t="str">
        <f>VN!G10</f>
        <v>GIN Coverage</v>
      </c>
      <c r="T11" s="5">
        <f>VN!H10</f>
        <v>0.94949999999999979</v>
      </c>
      <c r="U11" s="10"/>
      <c r="V11" s="4" t="str">
        <f>BG!G10</f>
        <v>GIN Coverage</v>
      </c>
      <c r="W11" s="5">
        <f>BG!H10</f>
        <v>0</v>
      </c>
      <c r="X11" s="1"/>
    </row>
    <row r="12" spans="1:24" s="15" customFormat="1" x14ac:dyDescent="0.2">
      <c r="A12" s="13"/>
      <c r="B12" s="14"/>
      <c r="D12" s="13"/>
      <c r="E12" s="16"/>
      <c r="G12" s="13"/>
      <c r="H12" s="16"/>
      <c r="I12" s="13"/>
      <c r="J12" s="13"/>
      <c r="K12" s="16"/>
      <c r="L12" s="13"/>
      <c r="M12" s="13"/>
      <c r="N12" s="16"/>
      <c r="P12" s="13"/>
      <c r="Q12" s="16"/>
      <c r="S12" s="13"/>
      <c r="T12" s="16"/>
      <c r="U12" s="13"/>
      <c r="V12"/>
      <c r="W12"/>
      <c r="X12"/>
    </row>
    <row r="13" spans="1:24" s="9" customFormat="1" x14ac:dyDescent="0.2">
      <c r="A13" s="11" t="str">
        <f>JP!G12</f>
        <v>Wireless</v>
      </c>
      <c r="B13" s="14"/>
      <c r="D13" s="11" t="str">
        <f>KR!G12</f>
        <v>Wireless</v>
      </c>
      <c r="E13" s="16"/>
      <c r="F13" s="15"/>
      <c r="G13" s="11" t="str">
        <f>HK!G12</f>
        <v>Wireless</v>
      </c>
      <c r="H13" s="16"/>
      <c r="I13" s="13"/>
      <c r="J13" s="11" t="str">
        <f>CN!G12</f>
        <v>Wireless</v>
      </c>
      <c r="K13" s="16"/>
      <c r="L13" s="13"/>
      <c r="M13" s="11" t="str">
        <f>PH!G12</f>
        <v>Wireless</v>
      </c>
      <c r="N13" s="16"/>
      <c r="O13" s="15"/>
      <c r="P13" s="11" t="str">
        <f>TW!G12</f>
        <v>Wireless</v>
      </c>
      <c r="Q13" s="16"/>
      <c r="R13" s="15"/>
      <c r="S13" s="11" t="str">
        <f>VN!G12</f>
        <v>Wireless</v>
      </c>
      <c r="T13" s="16"/>
      <c r="U13" s="13"/>
      <c r="V13" s="18" t="str">
        <f>BG!G12</f>
        <v>Wireless</v>
      </c>
      <c r="W13" s="1"/>
      <c r="X13" s="1"/>
    </row>
    <row r="14" spans="1:24" s="9" customFormat="1" x14ac:dyDescent="0.2">
      <c r="A14" s="6" t="str">
        <f>JP!G13</f>
        <v>Name</v>
      </c>
      <c r="B14" s="6" t="str">
        <f>JP!H13</f>
        <v>Share</v>
      </c>
      <c r="C14" s="6" t="str">
        <f>JP!I13</f>
        <v>Connection</v>
      </c>
      <c r="D14" s="6" t="str">
        <f>KR!G13</f>
        <v>Name</v>
      </c>
      <c r="E14" s="6" t="str">
        <f>KR!H13</f>
        <v>Share</v>
      </c>
      <c r="F14" s="6" t="str">
        <f>KR!I13</f>
        <v>Connection</v>
      </c>
      <c r="G14" s="6" t="str">
        <f>HK!G13</f>
        <v>Name</v>
      </c>
      <c r="H14" s="6" t="str">
        <f>HK!H13</f>
        <v>Share</v>
      </c>
      <c r="I14" s="6" t="str">
        <f>HK!I13</f>
        <v>Connection</v>
      </c>
      <c r="J14" s="6" t="str">
        <f>CN!G13</f>
        <v>Name</v>
      </c>
      <c r="K14" s="6" t="str">
        <f>CN!H13</f>
        <v>Share</v>
      </c>
      <c r="L14" s="6" t="str">
        <f>CN!I13</f>
        <v>Connection</v>
      </c>
      <c r="M14" s="6" t="str">
        <f>PH!G13</f>
        <v>Name</v>
      </c>
      <c r="N14" s="6" t="str">
        <f>PH!H13</f>
        <v>Share</v>
      </c>
      <c r="O14" s="6" t="str">
        <f>PH!I13</f>
        <v>Connection</v>
      </c>
      <c r="P14" s="6" t="str">
        <f>TW!G13</f>
        <v>Name</v>
      </c>
      <c r="Q14" s="6" t="str">
        <f>TW!H13</f>
        <v>Share</v>
      </c>
      <c r="R14" s="6" t="str">
        <f>TW!I13</f>
        <v>Connection</v>
      </c>
      <c r="S14" s="6" t="str">
        <f>VN!G13</f>
        <v>Name</v>
      </c>
      <c r="T14" s="6" t="str">
        <f>VN!H13</f>
        <v>Share</v>
      </c>
      <c r="U14" s="6" t="str">
        <f>VN!I13</f>
        <v>Connection</v>
      </c>
      <c r="V14" s="6" t="str">
        <f>BG!G13</f>
        <v>Name</v>
      </c>
      <c r="W14" s="6" t="str">
        <f>BG!H13</f>
        <v>Share</v>
      </c>
      <c r="X14" s="6" t="str">
        <f>BG!I13</f>
        <v>Connection</v>
      </c>
    </row>
    <row r="15" spans="1:24" s="9" customFormat="1" x14ac:dyDescent="0.2">
      <c r="A15" s="7" t="str">
        <f>IF(JP!G14="","",JP!G14)</f>
        <v>NTT DOCOMO</v>
      </c>
      <c r="B15" s="8">
        <f>IF(JP!H14="","",JP!H14)</f>
        <v>0.44700000000000001</v>
      </c>
      <c r="C15" s="8" t="str">
        <f>IF(JP!I14="","",JP!I14)</f>
        <v>Customer</v>
      </c>
      <c r="D15" s="7" t="str">
        <f>IF(KR!G14="","",KR!G14)</f>
        <v>SK</v>
      </c>
      <c r="E15" s="8">
        <f>IF(KR!H14="","",KR!H14)</f>
        <v>0.46700000000000003</v>
      </c>
      <c r="F15" s="7" t="str">
        <f>IF(KR!I14="","",KR!I14)</f>
        <v>Customer</v>
      </c>
      <c r="G15" s="7" t="str">
        <f>IF(HK!G14="","",HK!G14)</f>
        <v>PCCW</v>
      </c>
      <c r="H15" s="8">
        <f>IF(HK!H14="","",HK!H14)</f>
        <v>0.42099999999999999</v>
      </c>
      <c r="I15" s="7" t="str">
        <f>IF(HK!I14="","",HK!I14)</f>
        <v>Peer</v>
      </c>
      <c r="J15" s="7" t="str">
        <f>IF(CN!G14="","",CN!G14)</f>
        <v>China Mobile</v>
      </c>
      <c r="K15" s="8">
        <f>IF(CN!H14="","",CN!H14)</f>
        <v>0.59899999999999998</v>
      </c>
      <c r="L15" s="7" t="str">
        <f>IF(CN!I14="","",CN!I14)</f>
        <v>Customer</v>
      </c>
      <c r="M15" s="7" t="str">
        <f>IF(PH!G14="","",PH!G14)</f>
        <v>Globe</v>
      </c>
      <c r="N15" s="8">
        <f>IF(PH!H14="","",PH!H14)</f>
        <v>0.55100000000000005</v>
      </c>
      <c r="O15" s="7" t="str">
        <f>IF(PH!I14="","",PH!I14)</f>
        <v>Customer</v>
      </c>
      <c r="P15" s="7" t="str">
        <f>IF(TW!G14="","",TW!G14)</f>
        <v>CHT</v>
      </c>
      <c r="Q15" s="8">
        <f>IF(TW!H14="","",TW!H14)</f>
        <v>0.36199999999999999</v>
      </c>
      <c r="R15" s="7" t="str">
        <f>IF(TW!I14="","",TW!I14)</f>
        <v>Peer</v>
      </c>
      <c r="S15" s="7" t="str">
        <f>IF(VN!G14="","",VN!G14)</f>
        <v>Viettel</v>
      </c>
      <c r="T15" s="8">
        <f>IF(VN!H14="","",VN!H14)</f>
        <v>0.46700000000000003</v>
      </c>
      <c r="U15" s="7" t="str">
        <f>IF(VN!I14="","",VN!I14)</f>
        <v>Customer</v>
      </c>
      <c r="V15" s="7" t="str">
        <f>IF(BG!G14="","",BG!G14)</f>
        <v>Grameenphone</v>
      </c>
      <c r="W15" s="8">
        <f>IF(BG!H14="","",BG!H14)</f>
        <v>0.46300000000000002</v>
      </c>
      <c r="X15" s="2" t="str">
        <f>IF(BG!I14="","",BG!I14)</f>
        <v>No</v>
      </c>
    </row>
    <row r="16" spans="1:24" s="9" customFormat="1" x14ac:dyDescent="0.2">
      <c r="A16" s="7" t="str">
        <f>IF(JP!G15="","",JP!G15)</f>
        <v>KDDI</v>
      </c>
      <c r="B16" s="8">
        <f>IF(JP!H15="","",JP!H15)</f>
        <v>0.313</v>
      </c>
      <c r="C16" s="8" t="str">
        <f>IF(JP!I15="","",JP!I15)</f>
        <v>Peer</v>
      </c>
      <c r="D16" s="7" t="str">
        <f>IF(KR!G15="","",KR!G15)</f>
        <v>KT</v>
      </c>
      <c r="E16" s="8">
        <f>IF(KR!H15="","",KR!H15)</f>
        <v>0.31900000000000001</v>
      </c>
      <c r="F16" s="7" t="str">
        <f>IF(KR!I15="","",KR!I15)</f>
        <v>Peer</v>
      </c>
      <c r="G16" s="7" t="str">
        <f>IF(HK!G15="","",HK!G15)</f>
        <v>Hutchison</v>
      </c>
      <c r="H16" s="8">
        <f>IF(HK!H15="","",HK!H15)</f>
        <v>0.20100000000000001</v>
      </c>
      <c r="I16" s="7" t="str">
        <f>IF(HK!I15="","",HK!I15)</f>
        <v>Customer</v>
      </c>
      <c r="J16" s="7" t="str">
        <f>IF(CN!G15="","",CN!G15)</f>
        <v>China Unicom</v>
      </c>
      <c r="K16" s="8">
        <f>IF(CN!H15="","",CN!H15)</f>
        <v>0.20399999999999999</v>
      </c>
      <c r="L16" s="7" t="str">
        <f>IF(CN!I15="","",CN!I15)</f>
        <v>Peer</v>
      </c>
      <c r="M16" s="7" t="str">
        <f>IF(PH!G15="","",PH!G15)</f>
        <v>PLDT</v>
      </c>
      <c r="N16" s="8">
        <f>IF(PH!H15="","",PH!H15)</f>
        <v>0.44900000000000001</v>
      </c>
      <c r="O16" s="7" t="str">
        <f>IF(PH!I15="","",PH!I15)</f>
        <v>Customer</v>
      </c>
      <c r="P16" s="7" t="str">
        <f>IF(TW!G15="","",TW!G15)</f>
        <v>Taiwan Mobile</v>
      </c>
      <c r="Q16" s="8">
        <f>IF(TW!H15="","",TW!H15)</f>
        <v>0.249</v>
      </c>
      <c r="R16" s="7" t="str">
        <f>IF(TW!I15="","",TW!I15)</f>
        <v>Customer</v>
      </c>
      <c r="S16" s="7" t="str">
        <f>IF(VN!G15="","",VN!G15)</f>
        <v>Mobifone</v>
      </c>
      <c r="T16" s="8">
        <f>IF(VN!H15="","",VN!H15)</f>
        <v>0.251</v>
      </c>
      <c r="U16" s="7" t="str">
        <f>IF(VN!I15="","",VN!I15)</f>
        <v>Customer</v>
      </c>
      <c r="V16" s="7" t="str">
        <f>IF(BG!G15="","",BG!G15)</f>
        <v>Robi Axiata</v>
      </c>
      <c r="W16" s="8">
        <f>IF(BG!H15="","",BG!H15)</f>
        <v>0.29899999999999999</v>
      </c>
      <c r="X16" s="2" t="str">
        <f>IF(BG!I15="","",BG!I15)</f>
        <v>No</v>
      </c>
    </row>
    <row r="17" spans="1:24" s="9" customFormat="1" x14ac:dyDescent="0.2">
      <c r="A17" s="7" t="str">
        <f>IF(JP!G16="","",JP!G16)</f>
        <v>Softbank</v>
      </c>
      <c r="B17" s="8">
        <f>IF(JP!H16="","",JP!H16)</f>
        <v>0.24</v>
      </c>
      <c r="C17" s="8" t="str">
        <f>IF(JP!I16="","",JP!I16)</f>
        <v>Customer</v>
      </c>
      <c r="D17" s="7" t="str">
        <f>IF(KR!G16="","",KR!G16)</f>
        <v>LG U+</v>
      </c>
      <c r="E17" s="8">
        <f>IF(KR!H16="","",KR!H16)</f>
        <v>0.214</v>
      </c>
      <c r="F17" s="7" t="str">
        <f>IF(KR!I16="","",KR!I16)</f>
        <v>Customer</v>
      </c>
      <c r="G17" s="7" t="str">
        <f>IF(HK!G16="","",HK!G16)</f>
        <v>CM HK</v>
      </c>
      <c r="H17" s="8">
        <f>IF(HK!H16="","",HK!H16)</f>
        <v>0.19500000000000001</v>
      </c>
      <c r="I17" s="7" t="str">
        <f>IF(HK!I16="","",HK!I16)</f>
        <v>Customer</v>
      </c>
      <c r="J17" s="7" t="str">
        <f>IF(CN!G16="","",CN!G16)</f>
        <v>China Telecom</v>
      </c>
      <c r="K17" s="8">
        <f>IF(CN!H16="","",CN!H16)</f>
        <v>0.19600000000000001</v>
      </c>
      <c r="L17" s="7" t="str">
        <f>IF(CN!I16="","",CN!I16)</f>
        <v>Peer</v>
      </c>
      <c r="M17" s="7" t="str">
        <f>IF(PH!G16="","",PH!G16)</f>
        <v/>
      </c>
      <c r="N17" s="8" t="str">
        <f>IF(PH!H16="","",PH!H16)</f>
        <v/>
      </c>
      <c r="O17" s="7" t="str">
        <f>IF(PH!I16="","",PH!I16)</f>
        <v/>
      </c>
      <c r="P17" s="7" t="str">
        <f>IF(TW!G16="","",TW!G16)</f>
        <v>FET</v>
      </c>
      <c r="Q17" s="8">
        <f>IF(TW!H16="","",TW!H16)</f>
        <v>0.245</v>
      </c>
      <c r="R17" s="7" t="str">
        <f>IF(TW!I16="","",TW!I16)</f>
        <v>Customer</v>
      </c>
      <c r="S17" s="7" t="str">
        <f>IF(VN!G16="","",VN!G16)</f>
        <v>VNPT</v>
      </c>
      <c r="T17" s="8">
        <f>IF(VN!H16="","",VN!H16)</f>
        <v>0.23699999999999999</v>
      </c>
      <c r="U17" s="7" t="str">
        <f>IF(VN!I16="","",VN!I16)</f>
        <v>Customer</v>
      </c>
      <c r="V17" s="7" t="str">
        <f>IF(BG!G16="","",BG!G16)</f>
        <v>Banglalink</v>
      </c>
      <c r="W17" s="8">
        <f>IF(BG!H16="","",BG!H16)</f>
        <v>0.214</v>
      </c>
      <c r="X17" s="2" t="str">
        <f>IF(BG!I16="","",BG!I16)</f>
        <v>No</v>
      </c>
    </row>
    <row r="18" spans="1:24" s="9" customFormat="1" x14ac:dyDescent="0.2">
      <c r="A18" s="7" t="str">
        <f>IF(JP!G17="","",JP!G17)</f>
        <v/>
      </c>
      <c r="B18" s="8" t="str">
        <f>IF(JP!H17="","",JP!H17)</f>
        <v/>
      </c>
      <c r="C18" s="8" t="str">
        <f>IF(JP!I17="","",JP!I17)</f>
        <v/>
      </c>
      <c r="D18" s="7" t="str">
        <f>IF(KR!G17="","",KR!G17)</f>
        <v/>
      </c>
      <c r="E18" s="8" t="str">
        <f>IF(KR!H17="","",KR!H17)</f>
        <v/>
      </c>
      <c r="F18" s="7" t="str">
        <f>IF(KR!I17="","",KR!I17)</f>
        <v/>
      </c>
      <c r="G18" s="7" t="str">
        <f>IF(HK!G17="","",HK!G17)</f>
        <v>SmarTone</v>
      </c>
      <c r="H18" s="8">
        <f>IF(HK!H17="","",HK!H17)</f>
        <v>0.183</v>
      </c>
      <c r="I18" s="7" t="str">
        <f>IF(HK!I17="","",HK!I17)</f>
        <v>No</v>
      </c>
      <c r="J18" s="7" t="str">
        <f>IF(CN!G17="","",CN!G17)</f>
        <v/>
      </c>
      <c r="K18" s="8" t="str">
        <f>IF(CN!H17="","",CN!H17)</f>
        <v/>
      </c>
      <c r="L18" s="7" t="str">
        <f>IF(CN!I17="","",CN!I17)</f>
        <v/>
      </c>
      <c r="M18" s="7" t="str">
        <f>IF(PH!G17="","",PH!G17)</f>
        <v/>
      </c>
      <c r="N18" s="8" t="str">
        <f>IF(PH!H17="","",PH!H17)</f>
        <v/>
      </c>
      <c r="O18" s="7" t="str">
        <f>IF(PH!I17="","",PH!I17)</f>
        <v/>
      </c>
      <c r="P18" s="7" t="str">
        <f>IF(TW!G17="","",TW!G17)</f>
        <v>APT</v>
      </c>
      <c r="Q18" s="8">
        <f>IF(TW!H17="","",TW!H17)</f>
        <v>7.3999999999999996E-2</v>
      </c>
      <c r="R18" s="7" t="str">
        <f>IF(TW!I17="","",TW!I17)</f>
        <v>Customer</v>
      </c>
      <c r="S18" s="7" t="str">
        <f>IF(VN!G17="","",VN!G17)</f>
        <v>Vietnamobile</v>
      </c>
      <c r="T18" s="8">
        <f>IF(VN!H17="","",VN!H17)</f>
        <v>2.8000000000000001E-2</v>
      </c>
      <c r="U18" s="7" t="str">
        <f>IF(VN!I17="","",VN!I17)</f>
        <v>No</v>
      </c>
      <c r="V18" s="7" t="str">
        <f>IF(BG!G17="","",BG!G17)</f>
        <v>Teletalk</v>
      </c>
      <c r="W18" s="8">
        <f>IF(BG!H17="","",BG!H17)</f>
        <v>2.5000000000000001E-2</v>
      </c>
      <c r="X18" s="2" t="str">
        <f>IF(BG!I17="","",BG!I17)</f>
        <v>No</v>
      </c>
    </row>
    <row r="19" spans="1:24" s="9" customFormat="1" x14ac:dyDescent="0.2">
      <c r="A19" s="7" t="str">
        <f>IF(JP!G18="","",JP!G18)</f>
        <v/>
      </c>
      <c r="B19" s="8" t="str">
        <f>IF(JP!H18="","",JP!H18)</f>
        <v/>
      </c>
      <c r="C19" s="8" t="str">
        <f>IF(JP!I18="","",JP!I18)</f>
        <v/>
      </c>
      <c r="D19" s="7" t="str">
        <f>IF(KR!G18="","",KR!G18)</f>
        <v/>
      </c>
      <c r="E19" s="8" t="str">
        <f>IF(KR!H18="","",KR!H18)</f>
        <v/>
      </c>
      <c r="F19" s="7" t="str">
        <f>IF(KR!I18="","",KR!I18)</f>
        <v/>
      </c>
      <c r="G19" s="7" t="str">
        <f>IF(HK!G18="","",HK!G18)</f>
        <v/>
      </c>
      <c r="H19" s="8" t="str">
        <f>IF(HK!H18="","",HK!H18)</f>
        <v/>
      </c>
      <c r="I19" s="7" t="str">
        <f>IF(HK!I18="","",HK!I18)</f>
        <v/>
      </c>
      <c r="J19" s="7" t="str">
        <f>IF(CN!G18="","",CN!G18)</f>
        <v/>
      </c>
      <c r="K19" s="8" t="str">
        <f>IF(CN!H18="","",CN!H18)</f>
        <v/>
      </c>
      <c r="L19" s="7" t="str">
        <f>IF(CN!I18="","",CN!I18)</f>
        <v/>
      </c>
      <c r="M19" s="7" t="str">
        <f>IF(PH!G18="","",PH!G18)</f>
        <v/>
      </c>
      <c r="N19" s="8" t="str">
        <f>IF(PH!H18="","",PH!H18)</f>
        <v/>
      </c>
      <c r="O19" s="7" t="str">
        <f>IF(PH!I18="","",PH!I18)</f>
        <v/>
      </c>
      <c r="P19" s="7" t="str">
        <f>IF(TW!G18="","",TW!G18)</f>
        <v>Taiwan Star</v>
      </c>
      <c r="Q19" s="8">
        <f>IF(TW!H18="","",TW!H18)</f>
        <v>7.0000000000000007E-2</v>
      </c>
      <c r="R19" s="7" t="str">
        <f>IF(TW!I18="","",TW!I18)</f>
        <v>Customer</v>
      </c>
      <c r="S19" s="7" t="str">
        <f>IF(VN!G18="","",VN!G18)</f>
        <v>Gtel</v>
      </c>
      <c r="T19" s="8">
        <f>IF(VN!H18="","",VN!H18)</f>
        <v>1.7999999999999999E-2</v>
      </c>
      <c r="U19" s="7" t="str">
        <f>IF(VN!I18="","",VN!I18)</f>
        <v>No</v>
      </c>
      <c r="V19" s="7" t="str">
        <f>IF(BG!G18="","",BG!G18)</f>
        <v/>
      </c>
      <c r="W19" s="8" t="str">
        <f>IF(BG!H18="","",BG!H18)</f>
        <v/>
      </c>
      <c r="X19" s="2" t="str">
        <f>IF(BG!I18="","",BG!I18)</f>
        <v/>
      </c>
    </row>
    <row r="20" spans="1:24" s="9" customFormat="1" x14ac:dyDescent="0.2">
      <c r="A20" s="7" t="str">
        <f>IF(JP!G19="","",JP!G19)</f>
        <v/>
      </c>
      <c r="B20" s="8" t="str">
        <f>IF(JP!H19="","",JP!H19)</f>
        <v/>
      </c>
      <c r="C20" s="8" t="str">
        <f>IF(JP!I19="","",JP!I19)</f>
        <v/>
      </c>
      <c r="D20" s="7" t="str">
        <f>IF(KR!G19="","",KR!G19)</f>
        <v/>
      </c>
      <c r="E20" s="8" t="str">
        <f>IF(KR!H19="","",KR!H19)</f>
        <v/>
      </c>
      <c r="F20" s="7" t="str">
        <f>IF(KR!I19="","",KR!I19)</f>
        <v/>
      </c>
      <c r="G20" s="7" t="str">
        <f>IF(HK!G19="","",HK!G19)</f>
        <v/>
      </c>
      <c r="H20" s="8" t="str">
        <f>IF(HK!H19="","",HK!H19)</f>
        <v/>
      </c>
      <c r="I20" s="7" t="str">
        <f>IF(HK!I19="","",HK!I19)</f>
        <v/>
      </c>
      <c r="J20" s="7" t="str">
        <f>IF(CN!G19="","",CN!G19)</f>
        <v/>
      </c>
      <c r="K20" s="8" t="str">
        <f>IF(CN!H19="","",CN!H19)</f>
        <v/>
      </c>
      <c r="L20" s="7" t="str">
        <f>IF(CN!I19="","",CN!I19)</f>
        <v/>
      </c>
      <c r="M20" s="7" t="str">
        <f>IF(PH!G19="","",PH!G19)</f>
        <v/>
      </c>
      <c r="N20" s="8" t="str">
        <f>IF(PH!H19="","",PH!H19)</f>
        <v/>
      </c>
      <c r="O20" s="7" t="str">
        <f>IF(PH!I19="","",PH!I19)</f>
        <v/>
      </c>
      <c r="P20" s="7" t="str">
        <f>IF(TW!G19="","",TW!G19)</f>
        <v/>
      </c>
      <c r="Q20" s="8" t="str">
        <f>IF(TW!H19="","",TW!H19)</f>
        <v/>
      </c>
      <c r="R20" s="7" t="str">
        <f>IF(TW!I19="","",TW!I19)</f>
        <v/>
      </c>
      <c r="S20" s="7" t="str">
        <f>IF(VN!G19="","",VN!G19)</f>
        <v/>
      </c>
      <c r="T20" s="8" t="str">
        <f>IF(VN!H19="","",VN!H19)</f>
        <v/>
      </c>
      <c r="U20" s="7" t="str">
        <f>IF(VN!I19="","",VN!I19)</f>
        <v/>
      </c>
      <c r="V20" s="7" t="str">
        <f>IF(BG!G19="","",BG!G19)</f>
        <v/>
      </c>
      <c r="W20" s="8" t="str">
        <f>IF(BG!H19="","",BG!H19)</f>
        <v/>
      </c>
      <c r="X20" s="2" t="str">
        <f>IF(BG!I19="","",BG!I19)</f>
        <v/>
      </c>
    </row>
    <row r="21" spans="1:24" s="9" customFormat="1" x14ac:dyDescent="0.2">
      <c r="A21" s="4" t="str">
        <f>JP!G20</f>
        <v>GIN Coverage</v>
      </c>
      <c r="B21" s="5">
        <f>JP!H20</f>
        <v>1</v>
      </c>
      <c r="D21" s="4" t="str">
        <f>KR!G20</f>
        <v>GIN Coverage</v>
      </c>
      <c r="E21" s="5">
        <f>KR!H20</f>
        <v>1</v>
      </c>
      <c r="G21" s="4" t="str">
        <f>HK!G20</f>
        <v>GIN Coverage</v>
      </c>
      <c r="H21" s="5">
        <f>HK!H20</f>
        <v>0.81699999999999995</v>
      </c>
      <c r="J21" s="4" t="str">
        <f>CN!G20</f>
        <v>GIN Coverage</v>
      </c>
      <c r="K21" s="5">
        <f>CN!H20</f>
        <v>0.999</v>
      </c>
      <c r="M21" s="4" t="str">
        <f>PH!G20</f>
        <v>GIN Coverage</v>
      </c>
      <c r="N21" s="5">
        <f>PH!H20</f>
        <v>1</v>
      </c>
      <c r="P21" s="4" t="str">
        <f>TW!G20</f>
        <v>GIN Coverage</v>
      </c>
      <c r="Q21" s="5">
        <f>TW!H20</f>
        <v>1</v>
      </c>
      <c r="R21" s="10"/>
      <c r="S21" s="4" t="str">
        <f>VN!G20</f>
        <v>GIN Coverage</v>
      </c>
      <c r="T21" s="5">
        <f>VN!H20</f>
        <v>0.95499999999999996</v>
      </c>
      <c r="U21" s="10"/>
      <c r="V21" s="4" t="str">
        <f>BG!G20</f>
        <v>GIN Coverage</v>
      </c>
      <c r="W21" s="5">
        <f>BG!H20</f>
        <v>0</v>
      </c>
      <c r="X21" s="1"/>
    </row>
    <row r="24" spans="1:24" x14ac:dyDescent="0.2">
      <c r="A24" s="12" t="str">
        <f>SG!G1</f>
        <v>Singapore</v>
      </c>
      <c r="D24" s="12" t="str">
        <f>MY!G1</f>
        <v>Malaysia</v>
      </c>
      <c r="G24" s="12" t="str">
        <f>TH!G1</f>
        <v>Thailand</v>
      </c>
      <c r="J24" s="12" t="str">
        <f>AU!G1</f>
        <v>Australia</v>
      </c>
      <c r="M24" s="12" t="str">
        <f>ID!G1</f>
        <v>Indonesia</v>
      </c>
      <c r="P24" s="12" t="str">
        <f>IN!G1</f>
        <v>India</v>
      </c>
      <c r="S24" s="12" t="str">
        <f>BR!G1</f>
        <v>Brunei</v>
      </c>
      <c r="V24" s="12" t="str">
        <f>MM!G1</f>
        <v>Myanmar</v>
      </c>
    </row>
    <row r="25" spans="1:24" x14ac:dyDescent="0.2">
      <c r="A25" s="12" t="str">
        <f>SG!G2</f>
        <v>Broadband</v>
      </c>
      <c r="D25" s="12" t="str">
        <f>MY!G2</f>
        <v>Broadband</v>
      </c>
      <c r="G25" s="12" t="str">
        <f>TH!G2</f>
        <v>Broadband</v>
      </c>
      <c r="J25" s="12" t="str">
        <f>AU!G2</f>
        <v>Broadband</v>
      </c>
      <c r="M25" s="12" t="str">
        <f>ID!G2</f>
        <v>Broadband</v>
      </c>
      <c r="P25" s="12" t="str">
        <f>IN!G2</f>
        <v>Broadband</v>
      </c>
      <c r="S25" s="12" t="str">
        <f>BR!G2</f>
        <v>Broadband</v>
      </c>
      <c r="V25" s="12" t="str">
        <f>MM!G2</f>
        <v>Broadband</v>
      </c>
    </row>
    <row r="26" spans="1:24" s="9" customFormat="1" x14ac:dyDescent="0.2">
      <c r="A26" s="6" t="str">
        <f>SG!G3</f>
        <v>Name</v>
      </c>
      <c r="B26" s="6" t="str">
        <f>SG!H3</f>
        <v>Share</v>
      </c>
      <c r="C26" s="6" t="str">
        <f>SG!I3</f>
        <v>Connection</v>
      </c>
      <c r="D26" s="6" t="str">
        <f>MY!G3</f>
        <v>Name</v>
      </c>
      <c r="E26" s="6" t="str">
        <f>MY!H3</f>
        <v>Share</v>
      </c>
      <c r="F26" s="6" t="str">
        <f>MY!I3</f>
        <v>Connection</v>
      </c>
      <c r="G26" s="6" t="str">
        <f>TH!G3</f>
        <v>Name</v>
      </c>
      <c r="H26" s="6" t="str">
        <f>TH!H3</f>
        <v>Share</v>
      </c>
      <c r="I26" s="6" t="str">
        <f>TH!I3</f>
        <v>Connection</v>
      </c>
      <c r="J26" s="6" t="str">
        <f>AU!G3</f>
        <v>Name</v>
      </c>
      <c r="K26" s="6" t="str">
        <f>AU!H3</f>
        <v>Share</v>
      </c>
      <c r="L26" s="6" t="str">
        <f>AU!I3</f>
        <v>Connection</v>
      </c>
      <c r="M26" s="6" t="str">
        <f>ID!G3</f>
        <v>Name</v>
      </c>
      <c r="N26" s="6" t="str">
        <f>ID!H3</f>
        <v>Share</v>
      </c>
      <c r="O26" s="6" t="str">
        <f>ID!I3</f>
        <v>Connection</v>
      </c>
      <c r="P26" s="6" t="str">
        <f>IN!G3</f>
        <v>Name</v>
      </c>
      <c r="Q26" s="6" t="str">
        <f>IN!H3</f>
        <v>Share</v>
      </c>
      <c r="R26" s="6" t="str">
        <f>IN!I3</f>
        <v>Connection</v>
      </c>
      <c r="S26" s="6" t="str">
        <f>BR!G3</f>
        <v>Name</v>
      </c>
      <c r="T26" s="6" t="str">
        <f>BR!H3</f>
        <v>Share</v>
      </c>
      <c r="U26" s="6" t="str">
        <f>BR!I3</f>
        <v>Connection</v>
      </c>
      <c r="V26" s="6" t="str">
        <f>MM!G3</f>
        <v>Name</v>
      </c>
      <c r="W26" s="6" t="str">
        <f>MM!H3</f>
        <v>Share</v>
      </c>
      <c r="X26" s="6" t="str">
        <f>MM!I3</f>
        <v>Connection</v>
      </c>
    </row>
    <row r="27" spans="1:24" s="9" customFormat="1" x14ac:dyDescent="0.2">
      <c r="A27" s="7" t="str">
        <f>IF(SG!G4="","",SG!G4)</f>
        <v>Singtel</v>
      </c>
      <c r="B27" s="8">
        <f>IF(SG!H4="","",SG!H4)</f>
        <v>0.42199999999999999</v>
      </c>
      <c r="C27" s="7" t="str">
        <f>IF(SG!I4="","",SG!I4)</f>
        <v>Peer</v>
      </c>
      <c r="D27" s="7" t="str">
        <f>IF(MY!G4="","",MY!G4)</f>
        <v>TM</v>
      </c>
      <c r="E27" s="8">
        <f>IF(MY!H4="","",MY!H4)</f>
        <v>0.86399999999999999</v>
      </c>
      <c r="F27" s="7" t="str">
        <f>IF(MY!I4="","",MY!I4)</f>
        <v>Customer</v>
      </c>
      <c r="G27" s="7" t="str">
        <f>IF(TH!G4="","",TH!G4)</f>
        <v>True</v>
      </c>
      <c r="H27" s="8">
        <f>IF(TH!H4="","",TH!H4)</f>
        <v>0.378</v>
      </c>
      <c r="I27" s="7" t="str">
        <f>IF(TH!I4="","",TH!I4)</f>
        <v>Customer</v>
      </c>
      <c r="J27" s="7" t="str">
        <f>IF(AU!G4="","",AU!G4)</f>
        <v>Telstra</v>
      </c>
      <c r="K27" s="8">
        <f>IF(AU!H4="","",AU!H4)</f>
        <v>0.46600000000000003</v>
      </c>
      <c r="L27" s="7" t="str">
        <f>IF(AU!I4="","",AU!I4)</f>
        <v>No</v>
      </c>
      <c r="M27" s="7" t="str">
        <f>IF(ID!G4="","",ID!G4)</f>
        <v>Telkom Indonesia</v>
      </c>
      <c r="N27" s="8">
        <f>IF(ID!H4="","",ID!H4)</f>
        <v>0.56499999999999995</v>
      </c>
      <c r="O27" s="7" t="str">
        <f>IF(ID!I4="","",ID!I4)</f>
        <v>Customer</v>
      </c>
      <c r="P27" s="7" t="str">
        <f>IF(IN!G4="","",IN!G4)</f>
        <v>BSNL</v>
      </c>
      <c r="Q27" s="8">
        <f>IF(IN!H4="","",IN!H4)</f>
        <v>0.49299999999999999</v>
      </c>
      <c r="R27" s="7" t="str">
        <f>IF(IN!I4="","",IN!I4)</f>
        <v>No</v>
      </c>
      <c r="S27" s="7" t="str">
        <f>IF(BR!G4="","",BR!G4)</f>
        <v>Telecom Brunei</v>
      </c>
      <c r="T27" s="8">
        <f>BR!H4</f>
        <v>1</v>
      </c>
      <c r="U27" s="7" t="str">
        <f>BR!I4</f>
        <v>Customer</v>
      </c>
      <c r="V27" s="7" t="str">
        <f>IF(MM!G4="","",MM!G4)</f>
        <v>MPT</v>
      </c>
      <c r="W27" s="8">
        <f>IF(MM!H4="","",MM!H4)</f>
        <v>0.47299999999999998</v>
      </c>
      <c r="X27" s="2" t="str">
        <f>IF(MM!I4="","",MM!I4)</f>
        <v>No</v>
      </c>
    </row>
    <row r="28" spans="1:24" s="9" customFormat="1" x14ac:dyDescent="0.2">
      <c r="A28" s="7" t="str">
        <f>IF(SG!G5="","",SG!G5)</f>
        <v>StarHub</v>
      </c>
      <c r="B28" s="8">
        <f>IF(SG!H5="","",SG!H5)</f>
        <v>0.32400000000000001</v>
      </c>
      <c r="C28" s="7" t="str">
        <f>IF(SG!I5="","",SG!I5)</f>
        <v>Customer</v>
      </c>
      <c r="D28" s="7" t="str">
        <f>IF(MY!G5="","",MY!G5)</f>
        <v>Maxis</v>
      </c>
      <c r="E28" s="8">
        <f>IF(MY!H5="","",MY!H5)</f>
        <v>8.6999999999999994E-2</v>
      </c>
      <c r="F28" s="7" t="str">
        <f>IF(MY!I5="","",MY!I5)</f>
        <v>Customer</v>
      </c>
      <c r="G28" s="7" t="str">
        <f>IF(TH!G5="","",TH!G5)</f>
        <v>Triple T</v>
      </c>
      <c r="H28" s="8">
        <f>IF(TH!H5="","",TH!H5)</f>
        <v>0.32400000000000001</v>
      </c>
      <c r="I28" s="7" t="str">
        <f>IF(TH!I5="","",TH!I5)</f>
        <v>Customer</v>
      </c>
      <c r="J28" s="7" t="str">
        <f>IF(AU!G5="","",AU!G5)</f>
        <v>Singtel Optus</v>
      </c>
      <c r="K28" s="8">
        <f>IF(AU!H5="","",AU!H5)</f>
        <v>0.159</v>
      </c>
      <c r="L28" s="7" t="str">
        <f>IF(AU!I5="","",AU!I5)</f>
        <v>No</v>
      </c>
      <c r="M28" s="7" t="str">
        <f>IF(ID!G5="","",ID!G5)</f>
        <v>Internux</v>
      </c>
      <c r="N28" s="8">
        <f>IF(ID!H5="","",ID!H5)</f>
        <v>0.311</v>
      </c>
      <c r="O28" s="7" t="str">
        <f>IF(ID!I5="","",ID!I5)</f>
        <v>Customer</v>
      </c>
      <c r="P28" s="7" t="str">
        <f>IF(IN!G5="","",IN!G5)</f>
        <v>Bharti</v>
      </c>
      <c r="Q28" s="8">
        <f>IF(IN!H5="","",IN!H5)</f>
        <v>0.121</v>
      </c>
      <c r="R28" s="7" t="str">
        <f>IF(IN!I5="","",IN!I5)</f>
        <v>Customer</v>
      </c>
      <c r="S28" s="7" t="str">
        <f>IF(BR!G5="","",BR!G5)</f>
        <v/>
      </c>
      <c r="T28" s="8" t="str">
        <f>IF(BR!H5="","",BR!H5)</f>
        <v/>
      </c>
      <c r="U28" s="7" t="str">
        <f>IF(BR!I5="","",BR!I5)</f>
        <v/>
      </c>
      <c r="V28" s="7" t="str">
        <f>IF(MM!G5="","",MM!G5)</f>
        <v>YPT</v>
      </c>
      <c r="W28" s="8">
        <f>IF(MM!H5="","",MM!H5)</f>
        <v>0.105</v>
      </c>
      <c r="X28" s="2" t="str">
        <f>IF(MM!I5="","",MM!I5)</f>
        <v>No</v>
      </c>
    </row>
    <row r="29" spans="1:24" s="9" customFormat="1" x14ac:dyDescent="0.2">
      <c r="A29" s="7" t="str">
        <f>IF(SG!G6="","",SG!G6)</f>
        <v>M1</v>
      </c>
      <c r="B29" s="8">
        <f>IF(SG!H6="","",SG!H6)</f>
        <v>0.14000000000000001</v>
      </c>
      <c r="C29" s="7" t="str">
        <f>IF(SG!I6="","",SG!I6)</f>
        <v>No</v>
      </c>
      <c r="D29" s="7" t="str">
        <f>IF(MY!G6="","",MY!G6)</f>
        <v>webe</v>
      </c>
      <c r="E29" s="8">
        <f>IF(MY!H6="","",MY!H6)</f>
        <v>0</v>
      </c>
      <c r="F29" s="7" t="str">
        <f>IF(MY!I6="","",MY!I6)</f>
        <v>Customer</v>
      </c>
      <c r="G29" s="7" t="str">
        <f>IF(TH!G6="","",TH!G6)</f>
        <v>TOT</v>
      </c>
      <c r="H29" s="8">
        <f>IF(TH!H6="","",TH!H6)</f>
        <v>0.17</v>
      </c>
      <c r="I29" s="7" t="str">
        <f>IF(TH!I6="","",TH!I6)</f>
        <v>Customer</v>
      </c>
      <c r="J29" s="7" t="str">
        <f>IF(AU!G6="","",AU!G6)</f>
        <v>TPG</v>
      </c>
      <c r="K29" s="8">
        <f>IF(AU!H6="","",AU!H6)</f>
        <v>0.125</v>
      </c>
      <c r="L29" s="7" t="str">
        <f>IF(AU!I6="","",AU!I6)</f>
        <v>No</v>
      </c>
      <c r="M29" s="24" t="str">
        <f>IF(ID!G6="","",ID!G6)</f>
        <v>First Media</v>
      </c>
      <c r="N29" s="25">
        <f>IF(ID!H6="","",ID!H6)</f>
        <v>9.7000000000000003E-2</v>
      </c>
      <c r="O29" s="7" t="str">
        <f>IF(ID!I6="","",ID!I6)</f>
        <v>Customer</v>
      </c>
      <c r="P29" s="7" t="str">
        <f>IF(IN!G6="","",IN!G6)</f>
        <v>Atria</v>
      </c>
      <c r="Q29" s="8">
        <f>IF(IN!H6="","",IN!H6)</f>
        <v>7.4999999999999997E-2</v>
      </c>
      <c r="R29" s="7" t="str">
        <f>IF(IN!I6="","",IN!I6)</f>
        <v>No</v>
      </c>
      <c r="S29" s="7" t="str">
        <f>IF(BR!G6="","",BR!G6)</f>
        <v/>
      </c>
      <c r="T29" s="8" t="str">
        <f>IF(BR!H6="","",BR!H6)</f>
        <v/>
      </c>
      <c r="U29" s="7" t="str">
        <f>IF(BR!I6="","",BR!I6)</f>
        <v/>
      </c>
      <c r="V29" s="7" t="str">
        <f>IF(MM!G6="","",MM!G6)</f>
        <v>Others</v>
      </c>
      <c r="W29" s="8">
        <f>IF(MM!H6="","",MM!H6)</f>
        <v>0.42199999999999999</v>
      </c>
      <c r="X29" s="2" t="str">
        <f>IF(MM!I6="","",MM!I6)</f>
        <v>No</v>
      </c>
    </row>
    <row r="30" spans="1:24" s="9" customFormat="1" x14ac:dyDescent="0.2">
      <c r="A30" s="7" t="str">
        <f>IF(SG!G7="","",SG!G7)</f>
        <v>MyRepublic</v>
      </c>
      <c r="B30" s="8">
        <f>IF(SG!H7="","",SG!H7)</f>
        <v>6.7000000000000004E-2</v>
      </c>
      <c r="C30" s="7" t="str">
        <f>IF(SG!I7="","",SG!I7)</f>
        <v>Customer</v>
      </c>
      <c r="D30" s="7" t="str">
        <f>IF(MY!G7="","",MY!G7)</f>
        <v>YTL</v>
      </c>
      <c r="E30" s="8">
        <f>IF(MY!H7="","",MY!H7)</f>
        <v>0</v>
      </c>
      <c r="F30" s="7" t="str">
        <f>IF(MY!I7="","",MY!I7)</f>
        <v>Customer</v>
      </c>
      <c r="G30" s="7" t="str">
        <f>IF(TH!G7="","",TH!G7)</f>
        <v>AIS</v>
      </c>
      <c r="H30" s="8">
        <f>IF(TH!H7="","",TH!H7)</f>
        <v>0.08</v>
      </c>
      <c r="I30" s="7" t="str">
        <f>IF(TH!I7="","",TH!I7)</f>
        <v>Customer</v>
      </c>
      <c r="J30" s="7" t="str">
        <f>IF(AU!G7="","",AU!G7)</f>
        <v>iiNet</v>
      </c>
      <c r="K30" s="8">
        <f>IF(AU!H7="","",AU!H7)</f>
        <v>0.121</v>
      </c>
      <c r="L30" s="7" t="str">
        <f>IF(AU!I7="","",AU!I7)</f>
        <v>No</v>
      </c>
      <c r="M30" s="7" t="str">
        <f>IF(ID!G7="","",ID!G7)</f>
        <v>MyRepublic</v>
      </c>
      <c r="N30" s="8">
        <f>IF(ID!H7="","",ID!H7)</f>
        <v>1.7000000000000001E-2</v>
      </c>
      <c r="O30" s="7" t="str">
        <f>IF(ID!I7="","",ID!I7)</f>
        <v>No</v>
      </c>
      <c r="P30" s="7" t="str">
        <f>IF(IN!G7="","",IN!G7)</f>
        <v>Hathway</v>
      </c>
      <c r="Q30" s="8">
        <f>IF(IN!H7="","",IN!H7)</f>
        <v>5.5E-2</v>
      </c>
      <c r="R30" s="7" t="str">
        <f>IF(IN!I7="","",IN!I7)</f>
        <v>No</v>
      </c>
      <c r="S30" s="7" t="str">
        <f>IF(BR!G7="","",BR!G7)</f>
        <v/>
      </c>
      <c r="T30" s="8" t="str">
        <f>IF(BR!H7="","",BR!H7)</f>
        <v/>
      </c>
      <c r="U30" s="7" t="str">
        <f>IF(BR!I7="","",BR!I7)</f>
        <v/>
      </c>
      <c r="V30" s="7" t="str">
        <f>IF(MM!G7="","",MM!G7)</f>
        <v/>
      </c>
      <c r="W30" s="8" t="str">
        <f>IF(MM!H7="","",MM!H7)</f>
        <v/>
      </c>
      <c r="X30" s="2" t="str">
        <f>IF(MM!I7="","",MM!I7)</f>
        <v/>
      </c>
    </row>
    <row r="31" spans="1:24" s="9" customFormat="1" x14ac:dyDescent="0.2">
      <c r="A31" s="7" t="str">
        <f>IF(SG!G8="","",SG!G8)</f>
        <v>Others</v>
      </c>
      <c r="B31" s="8">
        <f>IF(SG!H8="","",SG!H8)</f>
        <v>4.7E-2</v>
      </c>
      <c r="C31" s="7" t="str">
        <f>IF(SG!I8="","",SG!I8)</f>
        <v>Partially</v>
      </c>
      <c r="D31" s="7" t="str">
        <f>IF(MY!G8="","",MY!G8)</f>
        <v>Others</v>
      </c>
      <c r="E31" s="8">
        <f>IF(MY!H8="","",MY!H8)</f>
        <v>4.9000000000000002E-2</v>
      </c>
      <c r="F31" s="7" t="str">
        <f>IF(MY!I8="","",MY!I8)</f>
        <v>Partially</v>
      </c>
      <c r="G31" s="7" t="str">
        <f>IF(TH!G8="","",TH!G8)</f>
        <v>CAT</v>
      </c>
      <c r="H31" s="8">
        <f>IF(TH!H8="","",TH!H8)</f>
        <v>0.02</v>
      </c>
      <c r="I31" s="7" t="str">
        <f>IF(TH!I8="","",TH!I8)</f>
        <v>Customer</v>
      </c>
      <c r="J31" s="7" t="str">
        <f>IF(AU!G8="","",AU!G8)</f>
        <v>Vocus</v>
      </c>
      <c r="K31" s="8">
        <f>IF(AU!H8="","",AU!H8)</f>
        <v>6.4000000000000001E-2</v>
      </c>
      <c r="L31" s="7" t="str">
        <f>IF(AU!I8="","",AU!I8)</f>
        <v>No</v>
      </c>
      <c r="M31" s="7" t="str">
        <f>IF(ID!G8="","",ID!G8)</f>
        <v>Biznet Networks</v>
      </c>
      <c r="N31" s="8">
        <f>IF(ID!H8="","",ID!H8)</f>
        <v>6.0000000000000001E-3</v>
      </c>
      <c r="O31" s="7" t="str">
        <f>IF(ID!I8="","",ID!I8)</f>
        <v>No</v>
      </c>
      <c r="P31" s="7" t="str">
        <f>IF(IN!G8="","",IN!G8)</f>
        <v>Mahanagar</v>
      </c>
      <c r="Q31" s="8">
        <f>IF(IN!H8="","",IN!H8)</f>
        <v>4.2000000000000003E-2</v>
      </c>
      <c r="R31" s="7" t="str">
        <f>IF(IN!I8="","",IN!I8)</f>
        <v>No</v>
      </c>
      <c r="S31" s="7" t="str">
        <f>IF(BR!G8="","",BR!G8)</f>
        <v/>
      </c>
      <c r="T31" s="8" t="str">
        <f>IF(BR!H8="","",BR!H8)</f>
        <v/>
      </c>
      <c r="U31" s="7" t="str">
        <f>IF(BR!I8="","",BR!I8)</f>
        <v/>
      </c>
      <c r="V31" s="7" t="str">
        <f>IF(MM!G8="","",MM!G8)</f>
        <v/>
      </c>
      <c r="W31" s="8" t="str">
        <f>IF(MM!H8="","",MM!H8)</f>
        <v/>
      </c>
      <c r="X31" s="2" t="str">
        <f>IF(MM!I8="","",MM!I8)</f>
        <v/>
      </c>
    </row>
    <row r="32" spans="1:24" s="9" customFormat="1" x14ac:dyDescent="0.2">
      <c r="A32" s="7" t="str">
        <f>IF(SG!G9="","",SG!G9)</f>
        <v/>
      </c>
      <c r="B32" s="8" t="str">
        <f>IF(SG!H9="","",SG!H9)</f>
        <v/>
      </c>
      <c r="C32" s="7" t="str">
        <f>IF(SG!I9="","",SG!I9)</f>
        <v/>
      </c>
      <c r="D32" s="7" t="str">
        <f>IF(MY!G9="","",MY!G9)</f>
        <v/>
      </c>
      <c r="E32" s="8" t="str">
        <f>IF(MY!H9="","",MY!H9)</f>
        <v/>
      </c>
      <c r="F32" s="7" t="str">
        <f>IF(MY!I9="","",MY!I9)</f>
        <v/>
      </c>
      <c r="G32" s="7" t="str">
        <f>IF(TH!G9="","",TH!G9)</f>
        <v>Others</v>
      </c>
      <c r="H32" s="8">
        <f>IF(TH!H9="","",TH!H9)</f>
        <v>2.8000000000000001E-2</v>
      </c>
      <c r="I32" s="7" t="str">
        <f>IF(TH!I9="","",TH!I9)</f>
        <v>Partially</v>
      </c>
      <c r="J32" s="7" t="str">
        <f>IF(AU!G9="","",AU!G9)</f>
        <v>Others</v>
      </c>
      <c r="K32" s="8">
        <f>IF(AU!H9="","",AU!H9)</f>
        <v>6.5000000000000002E-2</v>
      </c>
      <c r="L32" s="7" t="str">
        <f>IF(AU!I9="","",AU!I9)</f>
        <v>Partially</v>
      </c>
      <c r="M32" s="7" t="str">
        <f>IF(ID!G9="","",ID!G9)</f>
        <v>Others</v>
      </c>
      <c r="N32" s="8">
        <f>IF(ID!H9="","",ID!H9)</f>
        <v>4.0000000000000001E-3</v>
      </c>
      <c r="O32" s="7" t="str">
        <f>IF(ID!I9="","",ID!I9)</f>
        <v>Partially</v>
      </c>
      <c r="P32" s="7" t="str">
        <f>IF(IN!G9="","",IN!G9)</f>
        <v>Others</v>
      </c>
      <c r="Q32" s="8">
        <f>IF(IN!H9="","",IN!H9)</f>
        <v>0.214</v>
      </c>
      <c r="R32" s="7" t="str">
        <f>IF(IN!I9="","",IN!I9)</f>
        <v>No</v>
      </c>
      <c r="S32" s="7" t="str">
        <f>IF(BR!G9="","",BR!G9)</f>
        <v/>
      </c>
      <c r="T32" s="8" t="str">
        <f>IF(BR!H9="","",BR!H9)</f>
        <v/>
      </c>
      <c r="U32" s="7" t="str">
        <f>IF(BR!I9="","",BR!I9)</f>
        <v/>
      </c>
      <c r="V32" s="7" t="str">
        <f>IF(MM!G9="","",MM!G9)</f>
        <v/>
      </c>
      <c r="W32" s="8" t="str">
        <f>IF(MM!H9="","",MM!H9)</f>
        <v/>
      </c>
      <c r="X32" s="2" t="str">
        <f>IF(MM!I9="","",MM!I9)</f>
        <v/>
      </c>
    </row>
    <row r="33" spans="1:24" s="9" customFormat="1" x14ac:dyDescent="0.2">
      <c r="A33" s="4" t="str">
        <f>SG!G10</f>
        <v>GIN Coverage</v>
      </c>
      <c r="B33" s="5">
        <f>SG!H10</f>
        <v>0.83649999999999991</v>
      </c>
      <c r="D33" s="4" t="str">
        <f>MY!G10</f>
        <v>GIN Coverage</v>
      </c>
      <c r="E33" s="5">
        <f>MY!H10</f>
        <v>0.97549999999999992</v>
      </c>
      <c r="G33" s="4" t="str">
        <f>TH!G10</f>
        <v>GIN Coverage</v>
      </c>
      <c r="H33" s="5">
        <f>TH!H10</f>
        <v>0.98599999999999999</v>
      </c>
      <c r="I33" s="10"/>
      <c r="J33" s="4" t="str">
        <f>AU!G10</f>
        <v>GIN Coverage</v>
      </c>
      <c r="K33" s="5">
        <f>AU!H10</f>
        <v>3.2500000000000001E-2</v>
      </c>
      <c r="L33" s="10"/>
      <c r="M33" s="4" t="str">
        <f>ID!G10</f>
        <v>GIN Coverage</v>
      </c>
      <c r="N33" s="5">
        <f>ID!H10</f>
        <v>0.97499999999999987</v>
      </c>
      <c r="P33" s="4" t="str">
        <f>IN!G10</f>
        <v>GIN Coverage</v>
      </c>
      <c r="Q33" s="5">
        <f>IN!H10</f>
        <v>0.121</v>
      </c>
      <c r="S33" s="4" t="str">
        <f>BR!G10</f>
        <v>GIN Coverage</v>
      </c>
      <c r="T33" s="5">
        <f>BR!H10</f>
        <v>1</v>
      </c>
      <c r="V33" s="4" t="str">
        <f>MM!G10</f>
        <v>GIN Coverage</v>
      </c>
      <c r="W33" s="5">
        <f>MM!H10</f>
        <v>0</v>
      </c>
      <c r="X33" s="1"/>
    </row>
    <row r="34" spans="1:24" s="15" customFormat="1" x14ac:dyDescent="0.2">
      <c r="A34" s="13"/>
      <c r="B34" s="14"/>
      <c r="D34" s="13"/>
      <c r="E34" s="16"/>
      <c r="G34" s="13"/>
      <c r="H34" s="16"/>
      <c r="I34" s="13"/>
      <c r="J34" s="13"/>
      <c r="K34" s="16"/>
      <c r="L34" s="13"/>
      <c r="M34" s="13"/>
      <c r="N34" s="16"/>
      <c r="P34" s="13"/>
      <c r="Q34" s="16"/>
    </row>
    <row r="35" spans="1:24" s="9" customFormat="1" x14ac:dyDescent="0.2">
      <c r="A35" s="11" t="str">
        <f>SG!G12</f>
        <v>Wireless</v>
      </c>
      <c r="B35" s="14"/>
      <c r="D35" s="11" t="str">
        <f>MY!G12</f>
        <v>Wireless</v>
      </c>
      <c r="E35" s="16"/>
      <c r="F35" s="15"/>
      <c r="G35" s="11" t="str">
        <f>TH!G12</f>
        <v>Wireless</v>
      </c>
      <c r="H35" s="16"/>
      <c r="I35" s="13"/>
      <c r="J35" s="11" t="str">
        <f>AU!G12</f>
        <v>Wireless</v>
      </c>
      <c r="K35" s="16"/>
      <c r="L35" s="13"/>
      <c r="M35" s="11" t="str">
        <f>ID!G12</f>
        <v>Wireless</v>
      </c>
      <c r="N35" s="16"/>
      <c r="O35" s="15"/>
      <c r="P35" s="11" t="str">
        <f>IN!G12</f>
        <v>Wireless</v>
      </c>
      <c r="Q35" s="16"/>
      <c r="R35" s="15"/>
      <c r="S35" s="9" t="str">
        <f>BR!G12</f>
        <v>Wireless</v>
      </c>
      <c r="V35" s="17" t="str">
        <f>MM!G12</f>
        <v>Wireless</v>
      </c>
    </row>
    <row r="36" spans="1:24" s="9" customFormat="1" x14ac:dyDescent="0.2">
      <c r="A36" s="6" t="str">
        <f>SG!G13</f>
        <v>Name</v>
      </c>
      <c r="B36" s="6" t="str">
        <f>SG!H13</f>
        <v>Share</v>
      </c>
      <c r="C36" s="6" t="str">
        <f>SG!I13</f>
        <v>Connection</v>
      </c>
      <c r="D36" s="6" t="str">
        <f>MY!G13</f>
        <v>Name</v>
      </c>
      <c r="E36" s="6" t="str">
        <f>MY!H13</f>
        <v>Share</v>
      </c>
      <c r="F36" s="6" t="str">
        <f>MY!I13</f>
        <v>Connection</v>
      </c>
      <c r="G36" s="6" t="str">
        <f>TH!G13</f>
        <v>Name</v>
      </c>
      <c r="H36" s="6" t="str">
        <f>TH!H13</f>
        <v>Share</v>
      </c>
      <c r="I36" s="6" t="str">
        <f>TH!I13</f>
        <v>Connection</v>
      </c>
      <c r="J36" s="6" t="str">
        <f>AU!G13</f>
        <v>Name</v>
      </c>
      <c r="K36" s="6" t="str">
        <f>AU!H13</f>
        <v>Share</v>
      </c>
      <c r="L36" s="6" t="str">
        <f>AU!I13</f>
        <v>Connection</v>
      </c>
      <c r="M36" s="6" t="str">
        <f>ID!G13</f>
        <v>Name</v>
      </c>
      <c r="N36" s="6" t="str">
        <f>ID!H13</f>
        <v>Share</v>
      </c>
      <c r="O36" s="6" t="str">
        <f>ID!I13</f>
        <v>Connection</v>
      </c>
      <c r="P36" s="6" t="str">
        <f>IN!G13</f>
        <v>Name</v>
      </c>
      <c r="Q36" s="6" t="str">
        <f>IN!H13</f>
        <v>Share</v>
      </c>
      <c r="R36" s="6" t="str">
        <f>IN!I13</f>
        <v>Connection</v>
      </c>
      <c r="S36" s="6" t="str">
        <f>BR!G13</f>
        <v>Name</v>
      </c>
      <c r="T36" s="6" t="str">
        <f>BR!H13</f>
        <v>Share</v>
      </c>
      <c r="U36" s="6" t="str">
        <f>BR!I13</f>
        <v>Connection</v>
      </c>
      <c r="V36" s="6" t="str">
        <f>MM!G13</f>
        <v>Name</v>
      </c>
      <c r="W36" s="6" t="str">
        <f>MM!H13</f>
        <v>Share</v>
      </c>
      <c r="X36" s="6" t="str">
        <f>MM!I13</f>
        <v>Connection</v>
      </c>
    </row>
    <row r="37" spans="1:24" s="9" customFormat="1" x14ac:dyDescent="0.2">
      <c r="A37" s="7" t="str">
        <f>IF(SG!G14="","",SG!G14)</f>
        <v>Singtel</v>
      </c>
      <c r="B37" s="8">
        <f>IF(SG!H14="","",SG!H14)</f>
        <v>0.502</v>
      </c>
      <c r="C37" s="7" t="str">
        <f>IF(SG!I14="","",SG!I14)</f>
        <v>Peer</v>
      </c>
      <c r="D37" s="7" t="str">
        <f>IF(MY!G14="","",MY!G14)</f>
        <v>DiGi</v>
      </c>
      <c r="E37" s="8">
        <f>IF(MY!H14="","",MY!H14)</f>
        <v>0.30599999999999999</v>
      </c>
      <c r="F37" s="7" t="str">
        <f>IF(MY!I14="","",MY!I14)</f>
        <v>Customer</v>
      </c>
      <c r="G37" s="7" t="str">
        <f>IF(TH!G14="","",TH!G14)</f>
        <v>AIS</v>
      </c>
      <c r="H37" s="8">
        <f>IF(TH!H14="","",TH!H14)</f>
        <v>0.437</v>
      </c>
      <c r="I37" s="7" t="str">
        <f>IF(TH!I14="","",TH!I14)</f>
        <v>Customer</v>
      </c>
      <c r="J37" s="7" t="str">
        <f>IF(AU!G14="","",AU!G14)</f>
        <v>Telstra</v>
      </c>
      <c r="K37" s="8">
        <f>IF(AU!H14="","",AU!H14)</f>
        <v>0.48099999999999998</v>
      </c>
      <c r="L37" s="7" t="str">
        <f>IF(AU!I14="","",AU!I14)</f>
        <v>No</v>
      </c>
      <c r="M37" s="7" t="str">
        <f>IF(ID!G14="","",ID!G14)</f>
        <v>Telcomsel</v>
      </c>
      <c r="N37" s="8">
        <f>IF(ID!H14="","",ID!H14)</f>
        <v>0.51100000000000001</v>
      </c>
      <c r="O37" s="7" t="str">
        <f>IF(ID!I14="","",ID!I14)</f>
        <v>Customer</v>
      </c>
      <c r="P37" s="7" t="str">
        <f>IF(IN!G14="","",IN!G14)</f>
        <v>Vodafone</v>
      </c>
      <c r="Q37" s="8">
        <f>IF(IN!H14="","",IN!H14)</f>
        <v>0.35599999999999998</v>
      </c>
      <c r="R37" s="7" t="str">
        <f>IF(IN!I14="","",IN!I14)</f>
        <v>No</v>
      </c>
      <c r="S37" s="7" t="str">
        <f>IF(BR!G14="","",BR!G14)</f>
        <v>DST</v>
      </c>
      <c r="T37" s="8">
        <f>IF(BR!H14="","",BR!H14)</f>
        <v>0.69599999999999995</v>
      </c>
      <c r="U37" s="7" t="str">
        <f>IF(BR!I14="","",BR!I14)</f>
        <v>Customer</v>
      </c>
      <c r="V37" s="7" t="str">
        <f>IF(MM!G14="","",MM!G14)</f>
        <v>MPT</v>
      </c>
      <c r="W37" s="8">
        <f>IF(MM!H14="","",MM!H14)</f>
        <v>0.47399999999999998</v>
      </c>
      <c r="X37" s="2" t="str">
        <f>IF(MM!I14="","",MM!I14)</f>
        <v>No</v>
      </c>
    </row>
    <row r="38" spans="1:24" s="9" customFormat="1" x14ac:dyDescent="0.2">
      <c r="A38" s="7" t="str">
        <f>IF(SG!G15="","",SG!G15)</f>
        <v>StarHub</v>
      </c>
      <c r="B38" s="8">
        <f>IF(SG!H15="","",SG!H15)</f>
        <v>0.26300000000000001</v>
      </c>
      <c r="C38" s="7" t="str">
        <f>IF(SG!I15="","",SG!I15)</f>
        <v>Customer</v>
      </c>
      <c r="D38" s="7" t="str">
        <f>IF(MY!G15="","",MY!G15)</f>
        <v>Celcom Axiata</v>
      </c>
      <c r="E38" s="8">
        <f>IF(MY!H15="","",MY!H15)</f>
        <v>0.26200000000000001</v>
      </c>
      <c r="F38" s="7" t="str">
        <f>IF(MY!I15="","",MY!I15)</f>
        <v>Customer</v>
      </c>
      <c r="G38" s="7" t="str">
        <f>IF(TH!G15="","",TH!G15)</f>
        <v>True</v>
      </c>
      <c r="H38" s="8">
        <f>IF(TH!H15="","",TH!H15)</f>
        <v>0.31</v>
      </c>
      <c r="I38" s="7" t="str">
        <f>IF(TH!I15="","",TH!I15)</f>
        <v>Customer</v>
      </c>
      <c r="J38" s="7" t="str">
        <f>IF(AU!G15="","",AU!G15)</f>
        <v>Singtel Optus</v>
      </c>
      <c r="K38" s="8">
        <f>IF(AU!H15="","",AU!H15)</f>
        <v>0.32700000000000001</v>
      </c>
      <c r="L38" s="7" t="str">
        <f>IF(AU!I15="","",AU!I15)</f>
        <v>No</v>
      </c>
      <c r="M38" s="7" t="str">
        <f>IF(ID!G15="","",ID!G15)</f>
        <v>Indosat</v>
      </c>
      <c r="N38" s="8">
        <f>IF(ID!H15="","",ID!H15)</f>
        <v>0.182</v>
      </c>
      <c r="O38" s="7" t="str">
        <f>IF(ID!I15="","",ID!I15)</f>
        <v>Customer</v>
      </c>
      <c r="P38" s="7" t="str">
        <f>IF(IN!G15="","",IN!G15)</f>
        <v>Bharti</v>
      </c>
      <c r="Q38" s="8">
        <f>IF(IN!H15="","",IN!H15)</f>
        <v>0.26100000000000001</v>
      </c>
      <c r="R38" s="7" t="str">
        <f>IF(IN!I15="","",IN!I15)</f>
        <v>Customer</v>
      </c>
      <c r="S38" s="7" t="str">
        <f>IF(BR!G15="","",BR!G15)</f>
        <v>Progresif</v>
      </c>
      <c r="T38" s="8">
        <f>IF(BR!H15="","",BR!H15)</f>
        <v>0.30399999999999999</v>
      </c>
      <c r="U38" s="7" t="str">
        <f>IF(BR!I15="","",BR!I15)</f>
        <v>Customer</v>
      </c>
      <c r="V38" s="7" t="str">
        <f>IF(MM!G15="","",MM!G15)</f>
        <v>Telonor</v>
      </c>
      <c r="W38" s="8">
        <f>IF(MM!H15="","",MM!H15)</f>
        <v>0.28899999999999998</v>
      </c>
      <c r="X38" s="2" t="str">
        <f>IF(MM!I15="","",MM!I15)</f>
        <v>Customer</v>
      </c>
    </row>
    <row r="39" spans="1:24" s="9" customFormat="1" x14ac:dyDescent="0.2">
      <c r="A39" s="7" t="str">
        <f>IF(SG!G16="","",SG!G16)</f>
        <v>M1</v>
      </c>
      <c r="B39" s="8">
        <f>IF(SG!H16="","",SG!H16)</f>
        <v>0.23499999999999999</v>
      </c>
      <c r="C39" s="7" t="str">
        <f>IF(SG!I16="","",SG!I16)</f>
        <v>No</v>
      </c>
      <c r="D39" s="7" t="str">
        <f>IF(MY!G16="","",MY!G16)</f>
        <v>Maxis</v>
      </c>
      <c r="E39" s="8">
        <f>IF(MY!H16="","",MY!H16)</f>
        <v>0.24</v>
      </c>
      <c r="F39" s="7" t="str">
        <f>IF(MY!I16="","",MY!I16)</f>
        <v>Customer</v>
      </c>
      <c r="G39" s="7" t="str">
        <f>IF(TH!G16="","",TH!G16)</f>
        <v>DTAC Telenor</v>
      </c>
      <c r="H39" s="8">
        <f>IF(TH!H16="","",TH!H16)</f>
        <v>0.22500000000000001</v>
      </c>
      <c r="I39" s="7" t="str">
        <f>IF(TH!I16="","",TH!I16)</f>
        <v>Customer</v>
      </c>
      <c r="J39" s="7" t="str">
        <f>IF(AU!G16="","",AU!G16)</f>
        <v>VHA</v>
      </c>
      <c r="K39" s="8">
        <f>IF(AU!H16="","",AU!H16)</f>
        <v>0.192</v>
      </c>
      <c r="L39" s="7" t="str">
        <f>IF(AU!I16="","",AU!I16)</f>
        <v>Customer</v>
      </c>
      <c r="M39" s="7" t="str">
        <f>IF(ID!G16="","",ID!G16)</f>
        <v>XL Axiata</v>
      </c>
      <c r="N39" s="8">
        <f>IF(ID!H16="","",ID!H16)</f>
        <v>0.16900000000000001</v>
      </c>
      <c r="O39" s="7" t="str">
        <f>IF(ID!I16="","",ID!I16)</f>
        <v>Customer</v>
      </c>
      <c r="P39" s="7" t="str">
        <f>IF(IN!G16="","",IN!G16)</f>
        <v>Reliance Jio</v>
      </c>
      <c r="Q39" s="8">
        <f>IF(IN!H16="","",IN!H16)</f>
        <v>0.25700000000000001</v>
      </c>
      <c r="R39" s="7" t="str">
        <f>IF(IN!I16="","",IN!I16)</f>
        <v>No</v>
      </c>
      <c r="S39" s="7" t="str">
        <f>IF(BR!G16="","",BR!G16)</f>
        <v/>
      </c>
      <c r="T39" s="8" t="str">
        <f>IF(BR!H16="","",BR!H16)</f>
        <v/>
      </c>
      <c r="U39" s="7" t="str">
        <f>IF(BR!I16="","",BR!I16)</f>
        <v/>
      </c>
      <c r="V39" s="7" t="str">
        <f>IF(MM!G16="","",MM!G16)</f>
        <v>Ooredoo</v>
      </c>
      <c r="W39" s="8">
        <f>IF(MM!H16="","",MM!H16)</f>
        <v>0.161</v>
      </c>
      <c r="X39" s="2" t="str">
        <f>IF(MM!I16="","",MM!I16)</f>
        <v>Customer</v>
      </c>
    </row>
    <row r="40" spans="1:24" s="9" customFormat="1" x14ac:dyDescent="0.2">
      <c r="A40" s="7" t="str">
        <f>IF(SG!G17="","",SG!G17)</f>
        <v/>
      </c>
      <c r="B40" s="8" t="str">
        <f>IF(SG!H17="","",SG!H17)</f>
        <v/>
      </c>
      <c r="C40" s="7" t="str">
        <f>IF(SG!I17="","",SG!I17)</f>
        <v/>
      </c>
      <c r="D40" s="7" t="str">
        <f>IF(MY!G17="","",MY!G17)</f>
        <v>U Mobile</v>
      </c>
      <c r="E40" s="8">
        <f>IF(MY!H17="","",MY!H17)</f>
        <v>0.16900000000000001</v>
      </c>
      <c r="F40" s="7" t="str">
        <f>IF(MY!I17="","",MY!I17)</f>
        <v>No</v>
      </c>
      <c r="G40" s="7" t="str">
        <f>IF(TH!G17="","",TH!G17)</f>
        <v>CAT</v>
      </c>
      <c r="H40" s="8">
        <f>IF(TH!H17="","",TH!H17)</f>
        <v>2.5000000000000001E-2</v>
      </c>
      <c r="I40" s="7" t="str">
        <f>IF(TH!I17="","",TH!I17)</f>
        <v>Customer</v>
      </c>
      <c r="J40" s="7" t="str">
        <f>IF(AU!G17="","",AU!G17)</f>
        <v/>
      </c>
      <c r="K40" s="8" t="str">
        <f>IF(AU!H17="","",AU!H17)</f>
        <v/>
      </c>
      <c r="L40" s="7" t="str">
        <f>IF(AU!I17="","",AU!I17)</f>
        <v/>
      </c>
      <c r="M40" s="7" t="str">
        <f>IF(ID!G17="","",ID!G17)</f>
        <v>H3</v>
      </c>
      <c r="N40" s="8">
        <f>IF(ID!H17="","",ID!H17)</f>
        <v>0.10199999999999999</v>
      </c>
      <c r="O40" s="7" t="str">
        <f>IF(ID!I17="","",ID!I17)</f>
        <v>No</v>
      </c>
      <c r="P40" s="7" t="str">
        <f>IF(IN!G17="","",IN!G17)</f>
        <v>BSNL</v>
      </c>
      <c r="Q40" s="8">
        <f>IF(IN!H17="","",IN!H17)</f>
        <v>0.105</v>
      </c>
      <c r="R40" s="7" t="str">
        <f>IF(IN!I17="","",IN!I17)</f>
        <v>No</v>
      </c>
      <c r="S40" s="7" t="str">
        <f>IF(BR!G17="","",BR!G17)</f>
        <v/>
      </c>
      <c r="T40" s="8" t="str">
        <f>IF(BR!H17="","",BR!H17)</f>
        <v/>
      </c>
      <c r="U40" s="7" t="str">
        <f>IF(BR!I17="","",BR!I17)</f>
        <v/>
      </c>
      <c r="V40" s="7" t="str">
        <f>IF(MM!G17="","",MM!G17)</f>
        <v>Mytel</v>
      </c>
      <c r="W40" s="8">
        <f>IF(MM!H17="","",MM!H17)</f>
        <v>7.5999999999999998E-2</v>
      </c>
      <c r="X40" s="2" t="str">
        <f>IF(MM!I17="","",MM!I17)</f>
        <v/>
      </c>
    </row>
    <row r="41" spans="1:24" s="9" customFormat="1" x14ac:dyDescent="0.2">
      <c r="A41" s="7" t="str">
        <f>IF(SG!G18="","",SG!G18)</f>
        <v/>
      </c>
      <c r="B41" s="8" t="str">
        <f>IF(SG!H18="","",SG!H18)</f>
        <v/>
      </c>
      <c r="C41" s="7" t="str">
        <f>IF(SG!I18="","",SG!I18)</f>
        <v/>
      </c>
      <c r="D41" s="7" t="str">
        <f>IF(MY!G18="","",MY!G18)</f>
        <v>YTL</v>
      </c>
      <c r="E41" s="8">
        <f>IF(MY!H18="","",MY!H18)</f>
        <v>1.4E-2</v>
      </c>
      <c r="F41" s="7" t="str">
        <f>IF(MY!I18="","",MY!I18)</f>
        <v>Customer</v>
      </c>
      <c r="G41" s="7" t="str">
        <f>IF(TH!G18="","",TH!G18)</f>
        <v>TOT</v>
      </c>
      <c r="H41" s="8">
        <f>IF(TH!H18="","",TH!H18)</f>
        <v>3.0000000000000001E-3</v>
      </c>
      <c r="I41" s="7" t="str">
        <f>IF(TH!I18="","",TH!I18)</f>
        <v>Customer</v>
      </c>
      <c r="J41" s="7" t="str">
        <f>IF(AU!G18="","",AU!G18)</f>
        <v/>
      </c>
      <c r="K41" s="8" t="str">
        <f>IF(AU!H18="","",AU!H18)</f>
        <v/>
      </c>
      <c r="L41" s="7" t="str">
        <f>IF(AU!I18="","",AU!I18)</f>
        <v/>
      </c>
      <c r="M41" s="7" t="str">
        <f>IF(ID!G18="","",ID!G18)</f>
        <v>PT Smartfren</v>
      </c>
      <c r="N41" s="8">
        <f>IF(ID!H18="","",ID!H18)</f>
        <v>3.5999999999999997E-2</v>
      </c>
      <c r="O41" s="7" t="str">
        <f>IF(ID!I18="","",ID!I18)</f>
        <v>Customer</v>
      </c>
      <c r="P41" s="7" t="str">
        <f>IF(IN!G18="","",IN!G18)</f>
        <v>Tata</v>
      </c>
      <c r="Q41" s="8">
        <f>IF(IN!H18="","",IN!H18)</f>
        <v>1.7000000000000001E-2</v>
      </c>
      <c r="R41" s="7" t="str">
        <f>IF(IN!I18="","",IN!I18)</f>
        <v>No</v>
      </c>
      <c r="S41" s="7" t="str">
        <f>IF(BR!G18="","",BR!G18)</f>
        <v/>
      </c>
      <c r="T41" s="8" t="str">
        <f>IF(BR!H18="","",BR!H18)</f>
        <v/>
      </c>
      <c r="U41" s="7" t="str">
        <f>IF(BR!I18="","",BR!I18)</f>
        <v/>
      </c>
      <c r="V41" s="7" t="str">
        <f>IF(MM!G18="","",MM!G18)</f>
        <v/>
      </c>
      <c r="W41" s="8" t="str">
        <f>IF(MM!H18="","",MM!H18)</f>
        <v/>
      </c>
      <c r="X41" s="2" t="str">
        <f>IF(MM!I18="","",MM!I18)</f>
        <v/>
      </c>
    </row>
    <row r="42" spans="1:24" s="9" customFormat="1" x14ac:dyDescent="0.2">
      <c r="A42" s="7" t="str">
        <f>IF(SG!G19="","",SG!G19)</f>
        <v/>
      </c>
      <c r="B42" s="8" t="str">
        <f>IF(SG!H19="","",SG!H19)</f>
        <v/>
      </c>
      <c r="C42" s="7" t="str">
        <f>IF(SG!I19="","",SG!I19)</f>
        <v/>
      </c>
      <c r="D42" s="7" t="str">
        <f>IF(MY!G19="","",MY!G19)</f>
        <v>Others</v>
      </c>
      <c r="E42" s="8">
        <f>IF(MY!H19="","",MY!H19)</f>
        <v>8.9999999999999993E-3</v>
      </c>
      <c r="F42" s="7" t="str">
        <f>IF(MY!I19="","",MY!I19)</f>
        <v>Partially</v>
      </c>
      <c r="G42" s="7" t="str">
        <f>IF(TH!G19="","",TH!G19)</f>
        <v/>
      </c>
      <c r="H42" s="8" t="str">
        <f>IF(TH!H19="","",TH!H19)</f>
        <v/>
      </c>
      <c r="I42" s="7" t="str">
        <f>IF(TH!I19="","",TH!I19)</f>
        <v/>
      </c>
      <c r="J42" s="7" t="str">
        <f>IF(AU!G19="","",AU!G19)</f>
        <v/>
      </c>
      <c r="K42" s="8" t="str">
        <f>IF(AU!H19="","",AU!H19)</f>
        <v/>
      </c>
      <c r="L42" s="7" t="str">
        <f>IF(AU!I19="","",AU!I19)</f>
        <v/>
      </c>
      <c r="M42" s="7" t="str">
        <f>IF(ID!G19="","",ID!G19)</f>
        <v>Other Players</v>
      </c>
      <c r="N42" s="8">
        <f>IF(ID!H19="","",ID!H19)</f>
        <v>1E-3</v>
      </c>
      <c r="O42" s="7" t="str">
        <f>IF(ID!I19="","",ID!I19)</f>
        <v/>
      </c>
      <c r="P42" s="7" t="str">
        <f>IF(IN!G19="","",IN!G19)</f>
        <v>Others</v>
      </c>
      <c r="Q42" s="8">
        <f>IF(IN!H19="","",IN!H19)</f>
        <v>4.0000000000000001E-3</v>
      </c>
      <c r="R42" s="7" t="str">
        <f>IF(IN!I19="","",IN!I19)</f>
        <v>No</v>
      </c>
      <c r="S42" s="7" t="str">
        <f>IF(BR!G19="","",BR!G19)</f>
        <v/>
      </c>
      <c r="T42" s="8" t="str">
        <f>IF(BR!H19="","",BR!H19)</f>
        <v/>
      </c>
      <c r="U42" s="7" t="str">
        <f>IF(BR!I19="","",BR!I19)</f>
        <v/>
      </c>
      <c r="V42" s="7" t="str">
        <f>IF(MM!G19="","",MM!G19)</f>
        <v/>
      </c>
      <c r="W42" s="8" t="str">
        <f>IF(MM!H19="","",MM!H19)</f>
        <v/>
      </c>
      <c r="X42" s="2" t="str">
        <f>IF(MM!I19="","",MM!I19)</f>
        <v/>
      </c>
    </row>
    <row r="43" spans="1:24" s="9" customFormat="1" x14ac:dyDescent="0.2">
      <c r="A43" s="4" t="str">
        <f>SG!G20</f>
        <v>GIN Coverage</v>
      </c>
      <c r="B43" s="5">
        <f>SG!H20</f>
        <v>0.76500000000000001</v>
      </c>
      <c r="D43" s="4" t="str">
        <f>MY!G20</f>
        <v>GIN Coverage</v>
      </c>
      <c r="E43" s="5">
        <f>MY!H20</f>
        <v>0.82650000000000001</v>
      </c>
      <c r="G43" s="4" t="str">
        <f>TH!G20</f>
        <v>GIN Coverage</v>
      </c>
      <c r="H43" s="5">
        <f>TH!H20</f>
        <v>1</v>
      </c>
      <c r="J43" s="4" t="str">
        <f>AU!G20</f>
        <v>GIN Coverage</v>
      </c>
      <c r="K43" s="5">
        <f>AU!H20</f>
        <v>0.192</v>
      </c>
      <c r="M43" s="4" t="str">
        <f>ID!G20</f>
        <v>GIN Coverage</v>
      </c>
      <c r="N43" s="5">
        <f>ID!H20</f>
        <v>0.89800000000000013</v>
      </c>
      <c r="P43" s="4" t="str">
        <f>IN!G20</f>
        <v>GIN Coverage</v>
      </c>
      <c r="Q43" s="5">
        <f>IN!H20</f>
        <v>0.26100000000000001</v>
      </c>
      <c r="R43" s="10"/>
      <c r="S43" s="4" t="str">
        <f>BR!G20</f>
        <v>GIN Coverage</v>
      </c>
      <c r="T43" s="5">
        <f>BR!H20</f>
        <v>1</v>
      </c>
      <c r="V43" s="4" t="str">
        <f>MM!G20</f>
        <v>GIN Coverage</v>
      </c>
      <c r="W43" s="5">
        <f>MM!H20</f>
        <v>0.44999999999999996</v>
      </c>
      <c r="X43" s="1"/>
    </row>
    <row r="45" spans="1:24" x14ac:dyDescent="0.2">
      <c r="C45" t="s">
        <v>31</v>
      </c>
      <c r="F45" t="s">
        <v>26</v>
      </c>
      <c r="I45" t="s">
        <v>201</v>
      </c>
    </row>
  </sheetData>
  <phoneticPr fontId="2"/>
  <conditionalFormatting sqref="X5:X9">
    <cfRule type="containsText" dxfId="124" priority="53" operator="containsText" text="Peer">
      <formula>NOT(ISERROR(SEARCH("Peer",X5)))</formula>
    </cfRule>
    <cfRule type="containsText" dxfId="123" priority="54" operator="containsText" text="Customer">
      <formula>NOT(ISERROR(SEARCH("Customer",X5)))</formula>
    </cfRule>
  </conditionalFormatting>
  <conditionalFormatting sqref="X27:X31">
    <cfRule type="containsText" dxfId="122" priority="49" operator="containsText" text="Peer">
      <formula>NOT(ISERROR(SEARCH("Peer",X27)))</formula>
    </cfRule>
    <cfRule type="containsText" dxfId="121" priority="50" operator="containsText" text="Customer">
      <formula>NOT(ISERROR(SEARCH("Customer",X27)))</formula>
    </cfRule>
  </conditionalFormatting>
  <conditionalFormatting sqref="U33:U35 C1:C4 F1:F4 I1:I14 L1:L14 O1:O14 R1:R14 U1:U14 C21:C36 C11:C14 F11:F14 F21:F36 I21:I36 L21:L36 O21:O36 R21:R36 C43:C1048576 F43:F1048576 I43:I1048576 L43:L1048576 O43:O1048576 R43:R1048576 X43:X1048576 X1:X14 U21:U25 X21:X36 U43:U1048576">
    <cfRule type="containsText" dxfId="120" priority="45" operator="containsText" text="Peer">
      <formula>NOT(ISERROR(SEARCH("Peer",C1)))</formula>
    </cfRule>
    <cfRule type="containsText" dxfId="119" priority="46" operator="containsText" text="Customer">
      <formula>NOT(ISERROR(SEARCH("Customer",C1)))</formula>
    </cfRule>
  </conditionalFormatting>
  <conditionalFormatting sqref="U36">
    <cfRule type="containsText" dxfId="118" priority="43" operator="containsText" text="Peer">
      <formula>NOT(ISERROR(SEARCH("Peer",U36)))</formula>
    </cfRule>
    <cfRule type="containsText" dxfId="117" priority="44" operator="containsText" text="Customer">
      <formula>NOT(ISERROR(SEARCH("Customer",U36)))</formula>
    </cfRule>
  </conditionalFormatting>
  <conditionalFormatting sqref="U26:U27">
    <cfRule type="containsText" dxfId="116" priority="41" operator="containsText" text="Peer">
      <formula>NOT(ISERROR(SEARCH("Peer",U26)))</formula>
    </cfRule>
    <cfRule type="containsText" dxfId="115" priority="42" operator="containsText" text="Customer">
      <formula>NOT(ISERROR(SEARCH("Customer",U26)))</formula>
    </cfRule>
  </conditionalFormatting>
  <conditionalFormatting sqref="C1:C4 F1:F4 I1:I14 L1:L14 O1:O14 R1:R14 U1:U14 C21:C36 C11:C14 F11:F14 F21:F36 I21:I36 L21:L36 O21:O36 R21:R36 C43:C1048576 F43:F1048576 I43:I1048576 L43:L1048576 O43:O1048576 R43:R1048576 X1:X14 U21:U36 X21:X1048576 U43:U1048576">
    <cfRule type="containsText" dxfId="114" priority="40" operator="containsText" text="Customer">
      <formula>NOT(ISERROR(SEARCH("Customer",C1)))</formula>
    </cfRule>
  </conditionalFormatting>
  <conditionalFormatting sqref="C1:C4 C11:C36 C43:C1048576">
    <cfRule type="containsText" dxfId="113" priority="38" operator="containsText" text="Peer">
      <formula>NOT(ISERROR(SEARCH("Peer",C1)))</formula>
    </cfRule>
    <cfRule type="containsText" dxfId="112" priority="39" operator="containsText" text="Customer">
      <formula>NOT(ISERROR(SEARCH("Customer",C1)))</formula>
    </cfRule>
  </conditionalFormatting>
  <conditionalFormatting sqref="O15:O20">
    <cfRule type="containsText" dxfId="111" priority="36" operator="containsText" text="Peer">
      <formula>NOT(ISERROR(SEARCH("Peer",O15)))</formula>
    </cfRule>
    <cfRule type="containsText" dxfId="110" priority="37" operator="containsText" text="Customer">
      <formula>NOT(ISERROR(SEARCH("Customer",O15)))</formula>
    </cfRule>
  </conditionalFormatting>
  <conditionalFormatting sqref="O15:O20">
    <cfRule type="containsText" dxfId="109" priority="35" operator="containsText" text="Customer">
      <formula>NOT(ISERROR(SEARCH("Customer",O15)))</formula>
    </cfRule>
  </conditionalFormatting>
  <conditionalFormatting sqref="C1:C1048576 F1:F1048576 I1:I1048576 L1:L1048576 O1:O1048576 R1:R1048576">
    <cfRule type="containsText" dxfId="108" priority="32" operator="containsText" text="Peer">
      <formula>NOT(ISERROR(SEARCH("Peer",C1)))</formula>
    </cfRule>
    <cfRule type="containsText" dxfId="107" priority="33" operator="containsText" text="Customer">
      <formula>NOT(ISERROR(SEARCH("Customer",C1)))</formula>
    </cfRule>
  </conditionalFormatting>
  <conditionalFormatting sqref="U15:U20">
    <cfRule type="containsText" dxfId="106" priority="30" operator="containsText" text="Peer">
      <formula>NOT(ISERROR(SEARCH("Peer",U15)))</formula>
    </cfRule>
    <cfRule type="containsText" dxfId="105" priority="31" operator="containsText" text="Customer">
      <formula>NOT(ISERROR(SEARCH("Customer",U15)))</formula>
    </cfRule>
  </conditionalFormatting>
  <conditionalFormatting sqref="U15:U20">
    <cfRule type="containsText" dxfId="104" priority="29" operator="containsText" text="Customer">
      <formula>NOT(ISERROR(SEARCH("Customer",U15)))</formula>
    </cfRule>
  </conditionalFormatting>
  <conditionalFormatting sqref="B5:B10">
    <cfRule type="expression" dxfId="103" priority="23">
      <formula>C5="Customer"</formula>
    </cfRule>
    <cfRule type="expression" dxfId="102" priority="24">
      <formula>C5="Peer"</formula>
    </cfRule>
  </conditionalFormatting>
  <conditionalFormatting sqref="A5:A10">
    <cfRule type="expression" dxfId="101" priority="21">
      <formula>C5="Customer"</formula>
    </cfRule>
    <cfRule type="expression" dxfId="100" priority="22">
      <formula>C5="Peer"</formula>
    </cfRule>
  </conditionalFormatting>
  <conditionalFormatting sqref="B15:B20">
    <cfRule type="expression" dxfId="99" priority="19">
      <formula>C15="Customer"</formula>
    </cfRule>
    <cfRule type="expression" dxfId="98" priority="20">
      <formula>C15="Peer"</formula>
    </cfRule>
  </conditionalFormatting>
  <conditionalFormatting sqref="A15:A20">
    <cfRule type="expression" dxfId="97" priority="17">
      <formula>C15="Customer"</formula>
    </cfRule>
    <cfRule type="expression" dxfId="96" priority="18">
      <formula>C15="Peer"</formula>
    </cfRule>
  </conditionalFormatting>
  <conditionalFormatting sqref="E5:E10">
    <cfRule type="expression" dxfId="95" priority="15">
      <formula>F5="Customer"</formula>
    </cfRule>
    <cfRule type="expression" dxfId="94" priority="16">
      <formula>F5="Peer"</formula>
    </cfRule>
  </conditionalFormatting>
  <conditionalFormatting sqref="D5:D10">
    <cfRule type="expression" dxfId="93" priority="13">
      <formula>F5="Customer"</formula>
    </cfRule>
    <cfRule type="expression" dxfId="92" priority="14">
      <formula>F5="Peer"</formula>
    </cfRule>
  </conditionalFormatting>
  <conditionalFormatting sqref="Q15:Q20 Q5:Q10 N15:N20 N5:N10 K15:K20 K5:K10 H15:H20 H5:H10 E15:E20">
    <cfRule type="expression" dxfId="91" priority="11">
      <formula>F5="Customer"</formula>
    </cfRule>
    <cfRule type="expression" dxfId="90" priority="12">
      <formula>F5="Peer"</formula>
    </cfRule>
  </conditionalFormatting>
  <conditionalFormatting sqref="P15:P20 P5:P10 M15:M20 M5:M10 J15:J20 J5:J10 G15:G20 G5:G10 D15:D20">
    <cfRule type="expression" dxfId="89" priority="9">
      <formula>F5="Customer"</formula>
    </cfRule>
    <cfRule type="expression" dxfId="88" priority="10">
      <formula>F5="Peer"</formula>
    </cfRule>
  </conditionalFormatting>
  <conditionalFormatting sqref="Q27:Q32 N27:N32 H27:H32 K27:K32 Q37:Q42 N37:N42 K37:K42 H37:H42 E37:E42 B37:B42 E27:E32 B27:B32">
    <cfRule type="expression" dxfId="87" priority="7">
      <formula>C27="Customer"</formula>
    </cfRule>
    <cfRule type="expression" dxfId="86" priority="8">
      <formula>C27="Peer"</formula>
    </cfRule>
  </conditionalFormatting>
  <conditionalFormatting sqref="P27:P32 M27:M32 G27:G32 J27:J32 P37:P42 M37:M42 J37:J42 G37:G42 D37:D42 A37:A42 D27:D32 A27:A32">
    <cfRule type="expression" dxfId="85" priority="5">
      <formula>C27="Customer"</formula>
    </cfRule>
    <cfRule type="expression" dxfId="84" priority="6">
      <formula>C27="Peer"</formula>
    </cfRule>
  </conditionalFormatting>
  <conditionalFormatting sqref="W37:W42 T37:T42 W27:W32 T27:T32 W15:W20 T15:T20 W5:W10 T5:T10">
    <cfRule type="expression" dxfId="83" priority="3">
      <formula>U5="Customer"</formula>
    </cfRule>
    <cfRule type="expression" dxfId="82" priority="4">
      <formula>U5="Peer"</formula>
    </cfRule>
  </conditionalFormatting>
  <conditionalFormatting sqref="V37:V42 S37:S42 V27:V32 S27:S32 V15:V20 S15:S20 V5:V10 S5:S10">
    <cfRule type="expression" dxfId="81" priority="1">
      <formula>U5="Customer"</formula>
    </cfRule>
    <cfRule type="expression" dxfId="80" priority="2">
      <formula>U5="Peer"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G1:J26"/>
  <sheetViews>
    <sheetView workbookViewId="0">
      <selection activeCell="G1" sqref="G1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  <col min="10" max="10" width="14.88671875" bestFit="1" customWidth="1"/>
  </cols>
  <sheetData>
    <row r="1" spans="7:10" x14ac:dyDescent="0.2">
      <c r="G1" t="s">
        <v>202</v>
      </c>
    </row>
    <row r="2" spans="7:10" x14ac:dyDescent="0.2">
      <c r="G2" s="1" t="s">
        <v>203</v>
      </c>
      <c r="H2" s="1"/>
      <c r="I2" s="1"/>
      <c r="J2" s="1"/>
    </row>
    <row r="3" spans="7:10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0" x14ac:dyDescent="0.2">
      <c r="G4" s="2" t="s">
        <v>208</v>
      </c>
      <c r="H4" s="3">
        <v>0.308</v>
      </c>
      <c r="I4" s="2" t="s">
        <v>26</v>
      </c>
      <c r="J4" s="2" t="s">
        <v>209</v>
      </c>
    </row>
    <row r="5" spans="7:10" x14ac:dyDescent="0.2">
      <c r="G5" s="2" t="s">
        <v>210</v>
      </c>
      <c r="H5" s="3">
        <v>0.214</v>
      </c>
      <c r="I5" s="2" t="s">
        <v>31</v>
      </c>
      <c r="J5" s="2"/>
    </row>
    <row r="6" spans="7:10" x14ac:dyDescent="0.2">
      <c r="G6" s="2" t="s">
        <v>211</v>
      </c>
      <c r="H6" s="3">
        <v>7.3999999999999996E-2</v>
      </c>
      <c r="I6" s="2" t="s">
        <v>31</v>
      </c>
      <c r="J6" s="2"/>
    </row>
    <row r="7" spans="7:10" x14ac:dyDescent="0.2">
      <c r="G7" s="2" t="s">
        <v>212</v>
      </c>
      <c r="H7" s="3">
        <v>5.3999999999999999E-2</v>
      </c>
      <c r="I7" s="2" t="s">
        <v>26</v>
      </c>
      <c r="J7" s="2"/>
    </row>
    <row r="8" spans="7:10" x14ac:dyDescent="0.2">
      <c r="G8" s="2" t="s">
        <v>213</v>
      </c>
      <c r="H8" s="3">
        <v>4.3999999999999997E-2</v>
      </c>
      <c r="I8" s="2" t="s">
        <v>31</v>
      </c>
      <c r="J8" s="2"/>
    </row>
    <row r="9" spans="7:10" x14ac:dyDescent="0.2">
      <c r="G9" s="2" t="s">
        <v>214</v>
      </c>
      <c r="H9" s="3">
        <v>0.30599999999999999</v>
      </c>
      <c r="I9" s="2" t="s">
        <v>215</v>
      </c>
      <c r="J9" s="2"/>
    </row>
    <row r="10" spans="7:10" x14ac:dyDescent="0.2">
      <c r="G10" s="20" t="s">
        <v>216</v>
      </c>
      <c r="H10" s="21">
        <f>SUMIF(I4:I9,"Peer",H4:H9)+SUMIF(I4:I9,"Customer",H4:H9)+SUMIF(I4:I9,"Partially",H4:H9)/2</f>
        <v>0.84699999999999998</v>
      </c>
      <c r="I10" s="1"/>
      <c r="J10" s="1"/>
    </row>
    <row r="12" spans="7:10" x14ac:dyDescent="0.2">
      <c r="G12" s="1" t="s">
        <v>217</v>
      </c>
      <c r="H12" s="1"/>
      <c r="I12" s="1"/>
    </row>
    <row r="13" spans="7:10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0" x14ac:dyDescent="0.2">
      <c r="G14" s="2" t="s">
        <v>213</v>
      </c>
      <c r="H14" s="3">
        <v>0.44700000000000001</v>
      </c>
      <c r="I14" s="2" t="s">
        <v>31</v>
      </c>
      <c r="J14" s="2"/>
    </row>
    <row r="15" spans="7:10" x14ac:dyDescent="0.2">
      <c r="G15" s="2" t="s">
        <v>212</v>
      </c>
      <c r="H15" s="3">
        <v>0.313</v>
      </c>
      <c r="I15" s="2" t="s">
        <v>26</v>
      </c>
      <c r="J15" s="2"/>
    </row>
    <row r="16" spans="7:10" x14ac:dyDescent="0.2">
      <c r="G16" s="2" t="s">
        <v>211</v>
      </c>
      <c r="H16" s="3">
        <v>0.24</v>
      </c>
      <c r="I16" s="2" t="s">
        <v>31</v>
      </c>
      <c r="J16" s="2"/>
    </row>
    <row r="17" spans="7:10" x14ac:dyDescent="0.2">
      <c r="G17" s="2"/>
      <c r="H17" s="3"/>
      <c r="I17" s="2"/>
      <c r="J17" s="2"/>
    </row>
    <row r="18" spans="7:10" x14ac:dyDescent="0.2">
      <c r="G18" s="2"/>
      <c r="H18" s="3"/>
      <c r="I18" s="2"/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1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79" priority="3" operator="containsText" text="Peer">
      <formula>NOT(ISERROR(SEARCH("Peer",I4)))</formula>
    </cfRule>
    <cfRule type="containsText" dxfId="78" priority="4" operator="containsText" text="Customer">
      <formula>NOT(ISERROR(SEARCH("Customer",I4)))</formula>
    </cfRule>
  </conditionalFormatting>
  <conditionalFormatting sqref="I14:I18">
    <cfRule type="containsText" dxfId="77" priority="1" operator="containsText" text="Peer">
      <formula>NOT(ISERROR(SEARCH("Peer",I14)))</formula>
    </cfRule>
    <cfRule type="containsText" dxfId="76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0100-000000000000}">
      <formula1>$G$22:$G$27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G1:J26"/>
  <sheetViews>
    <sheetView workbookViewId="0">
      <selection activeCell="K23" sqref="K23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0" x14ac:dyDescent="0.2">
      <c r="G1" t="s">
        <v>222</v>
      </c>
    </row>
    <row r="2" spans="7:10" x14ac:dyDescent="0.2">
      <c r="G2" s="1" t="s">
        <v>203</v>
      </c>
      <c r="H2" s="1"/>
      <c r="I2" s="1"/>
      <c r="J2" s="1"/>
    </row>
    <row r="3" spans="7:10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0" x14ac:dyDescent="0.2">
      <c r="G4" s="2" t="s">
        <v>223</v>
      </c>
      <c r="H4" s="3">
        <v>0.41099999999999998</v>
      </c>
      <c r="I4" s="2" t="s">
        <v>26</v>
      </c>
      <c r="J4" s="2">
        <v>4766</v>
      </c>
    </row>
    <row r="5" spans="7:10" x14ac:dyDescent="0.2">
      <c r="G5" s="2" t="s">
        <v>224</v>
      </c>
      <c r="H5" s="3">
        <v>0.254</v>
      </c>
      <c r="I5" s="2" t="s">
        <v>31</v>
      </c>
      <c r="J5" s="2">
        <v>9318</v>
      </c>
    </row>
    <row r="6" spans="7:10" x14ac:dyDescent="0.2">
      <c r="G6" s="2" t="s">
        <v>225</v>
      </c>
      <c r="H6" s="3">
        <v>0.189</v>
      </c>
      <c r="I6" s="2" t="s">
        <v>31</v>
      </c>
      <c r="J6" s="2">
        <v>3786</v>
      </c>
    </row>
    <row r="7" spans="7:10" x14ac:dyDescent="0.2">
      <c r="G7" s="2" t="s">
        <v>214</v>
      </c>
      <c r="H7" s="3">
        <v>0.14599999999999999</v>
      </c>
      <c r="I7" s="2" t="s">
        <v>226</v>
      </c>
      <c r="J7" s="2"/>
    </row>
    <row r="8" spans="7:10" x14ac:dyDescent="0.2">
      <c r="G8" s="2"/>
      <c r="H8" s="3"/>
      <c r="I8" s="2"/>
      <c r="J8" s="2"/>
    </row>
    <row r="9" spans="7:10" x14ac:dyDescent="0.2">
      <c r="G9" s="2"/>
      <c r="H9" s="3"/>
      <c r="I9" s="2"/>
      <c r="J9" s="2"/>
    </row>
    <row r="10" spans="7:10" x14ac:dyDescent="0.2">
      <c r="G10" s="20" t="s">
        <v>216</v>
      </c>
      <c r="H10" s="21">
        <f>SUMIF(I4:I9,"Peer",H4:H9)+SUMIF(I4:I9,"Customer",H4:H9)+SUMIF(I4:I9,"Partially",H4:H9)/2</f>
        <v>0.92699999999999994</v>
      </c>
      <c r="I10" s="1"/>
      <c r="J10" s="1"/>
    </row>
    <row r="12" spans="7:10" x14ac:dyDescent="0.2">
      <c r="G12" s="1" t="s">
        <v>217</v>
      </c>
      <c r="H12" s="1"/>
      <c r="I12" s="1"/>
    </row>
    <row r="13" spans="7:10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0" x14ac:dyDescent="0.2">
      <c r="G14" s="2" t="s">
        <v>224</v>
      </c>
      <c r="H14" s="3">
        <v>0.46700000000000003</v>
      </c>
      <c r="I14" s="2" t="s">
        <v>31</v>
      </c>
      <c r="J14" s="2"/>
    </row>
    <row r="15" spans="7:10" x14ac:dyDescent="0.2">
      <c r="G15" s="2" t="s">
        <v>223</v>
      </c>
      <c r="H15" s="3">
        <v>0.31900000000000001</v>
      </c>
      <c r="I15" s="2" t="s">
        <v>26</v>
      </c>
      <c r="J15" s="2"/>
    </row>
    <row r="16" spans="7:10" x14ac:dyDescent="0.2">
      <c r="G16" s="2" t="s">
        <v>225</v>
      </c>
      <c r="H16" s="3">
        <v>0.214</v>
      </c>
      <c r="I16" s="2" t="s">
        <v>31</v>
      </c>
      <c r="J16" s="2"/>
    </row>
    <row r="17" spans="7:10" x14ac:dyDescent="0.2">
      <c r="G17" s="2"/>
      <c r="H17" s="3"/>
      <c r="I17" s="2"/>
      <c r="J17" s="2"/>
    </row>
    <row r="18" spans="7:10" x14ac:dyDescent="0.2">
      <c r="G18" s="2"/>
      <c r="H18" s="3"/>
      <c r="I18" s="2"/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1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75" priority="3" operator="containsText" text="Peer">
      <formula>NOT(ISERROR(SEARCH("Peer",I4)))</formula>
    </cfRule>
    <cfRule type="containsText" dxfId="74" priority="4" operator="containsText" text="Customer">
      <formula>NOT(ISERROR(SEARCH("Customer",I4)))</formula>
    </cfRule>
  </conditionalFormatting>
  <conditionalFormatting sqref="I14:I18">
    <cfRule type="containsText" dxfId="73" priority="1" operator="containsText" text="Peer">
      <formula>NOT(ISERROR(SEARCH("Peer",I14)))</formula>
    </cfRule>
    <cfRule type="containsText" dxfId="72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0200-000000000000}">
      <formula1>$G$22:$G$27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G1:K26"/>
  <sheetViews>
    <sheetView workbookViewId="0">
      <selection activeCell="J27" sqref="J27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1" x14ac:dyDescent="0.2">
      <c r="G1" t="s">
        <v>227</v>
      </c>
    </row>
    <row r="2" spans="7:11" x14ac:dyDescent="0.2">
      <c r="G2" s="1" t="s">
        <v>203</v>
      </c>
      <c r="H2" s="1"/>
      <c r="I2" s="1"/>
      <c r="J2" s="1"/>
    </row>
    <row r="3" spans="7:11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1" x14ac:dyDescent="0.2">
      <c r="G4" s="2" t="s">
        <v>228</v>
      </c>
      <c r="H4" s="3">
        <v>0.53800000000000003</v>
      </c>
      <c r="I4" s="2" t="s">
        <v>26</v>
      </c>
      <c r="J4" s="2"/>
    </row>
    <row r="5" spans="7:11" x14ac:dyDescent="0.2">
      <c r="G5" s="2" t="s">
        <v>229</v>
      </c>
      <c r="H5" s="3">
        <v>0.307</v>
      </c>
      <c r="I5" s="2" t="s">
        <v>31</v>
      </c>
      <c r="J5" s="2"/>
    </row>
    <row r="6" spans="7:11" x14ac:dyDescent="0.2">
      <c r="G6" s="2" t="s">
        <v>230</v>
      </c>
      <c r="H6" s="3">
        <v>0.10299999999999999</v>
      </c>
      <c r="I6" s="2" t="s">
        <v>31</v>
      </c>
      <c r="J6" s="2"/>
    </row>
    <row r="7" spans="7:11" x14ac:dyDescent="0.2">
      <c r="G7" s="2" t="s">
        <v>231</v>
      </c>
      <c r="H7" s="3">
        <v>5.0999999999999997E-2</v>
      </c>
      <c r="I7" s="2" t="s">
        <v>31</v>
      </c>
      <c r="J7" s="2">
        <v>9908</v>
      </c>
    </row>
    <row r="8" spans="7:11" x14ac:dyDescent="0.2">
      <c r="G8" s="2" t="s">
        <v>214</v>
      </c>
      <c r="H8" s="3">
        <v>1E-3</v>
      </c>
      <c r="I8" s="2" t="s">
        <v>221</v>
      </c>
      <c r="J8" s="2"/>
    </row>
    <row r="9" spans="7:11" x14ac:dyDescent="0.2">
      <c r="G9" s="2"/>
      <c r="H9" s="3"/>
      <c r="I9" s="2"/>
      <c r="J9" s="2"/>
    </row>
    <row r="10" spans="7:11" x14ac:dyDescent="0.2">
      <c r="G10" s="20" t="s">
        <v>216</v>
      </c>
      <c r="H10" s="21">
        <f>SUMIF(I4:I9,"Peer",H4:H9)+SUMIF(I4:I9,"Customer",H4:H9)+SUMIF(I4:I9,"Partially",H4:H9)/2</f>
        <v>0.999</v>
      </c>
      <c r="I10" s="1"/>
      <c r="J10" s="1"/>
    </row>
    <row r="12" spans="7:11" x14ac:dyDescent="0.2">
      <c r="G12" s="1" t="s">
        <v>217</v>
      </c>
      <c r="H12" s="1"/>
      <c r="I12" s="1"/>
    </row>
    <row r="13" spans="7:11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1" x14ac:dyDescent="0.2">
      <c r="G14" s="2" t="s">
        <v>228</v>
      </c>
      <c r="H14" s="3">
        <v>0.42099999999999999</v>
      </c>
      <c r="I14" s="2" t="s">
        <v>220</v>
      </c>
      <c r="J14" s="2"/>
    </row>
    <row r="15" spans="7:11" x14ac:dyDescent="0.2">
      <c r="G15" s="2" t="s">
        <v>232</v>
      </c>
      <c r="H15" s="3">
        <v>0.20100000000000001</v>
      </c>
      <c r="I15" s="2" t="s">
        <v>219</v>
      </c>
      <c r="J15" s="2">
        <v>10118</v>
      </c>
      <c r="K15" t="s">
        <v>233</v>
      </c>
    </row>
    <row r="16" spans="7:11" x14ac:dyDescent="0.2">
      <c r="G16" s="2" t="s">
        <v>234</v>
      </c>
      <c r="H16" s="3">
        <v>0.19500000000000001</v>
      </c>
      <c r="I16" s="2" t="s">
        <v>219</v>
      </c>
      <c r="J16" s="2">
        <v>9231</v>
      </c>
      <c r="K16" t="s">
        <v>235</v>
      </c>
    </row>
    <row r="17" spans="7:10" x14ac:dyDescent="0.2">
      <c r="G17" s="2" t="s">
        <v>236</v>
      </c>
      <c r="H17" s="3">
        <v>0.183</v>
      </c>
      <c r="I17" s="2" t="s">
        <v>221</v>
      </c>
      <c r="J17" s="2">
        <v>17924</v>
      </c>
    </row>
    <row r="18" spans="7:10" x14ac:dyDescent="0.2">
      <c r="G18" s="2"/>
      <c r="H18" s="3"/>
      <c r="I18" s="2"/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0.81699999999999995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71" priority="3" operator="containsText" text="Peer">
      <formula>NOT(ISERROR(SEARCH("Peer",I4)))</formula>
    </cfRule>
    <cfRule type="containsText" dxfId="70" priority="4" operator="containsText" text="Customer">
      <formula>NOT(ISERROR(SEARCH("Customer",I4)))</formula>
    </cfRule>
  </conditionalFormatting>
  <conditionalFormatting sqref="I14:I18">
    <cfRule type="containsText" dxfId="69" priority="1" operator="containsText" text="Peer">
      <formula>NOT(ISERROR(SEARCH("Peer",I14)))</formula>
    </cfRule>
    <cfRule type="containsText" dxfId="68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0300-000000000000}">
      <formula1>$G$22:$G$27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G1:J26"/>
  <sheetViews>
    <sheetView workbookViewId="0">
      <selection activeCell="L22" sqref="L22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0" x14ac:dyDescent="0.2">
      <c r="G1" t="s">
        <v>237</v>
      </c>
    </row>
    <row r="2" spans="7:10" x14ac:dyDescent="0.2">
      <c r="G2" s="1" t="s">
        <v>203</v>
      </c>
      <c r="H2" s="1"/>
      <c r="I2" s="1"/>
      <c r="J2" s="1"/>
    </row>
    <row r="3" spans="7:10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0" x14ac:dyDescent="0.2">
      <c r="G4" s="2" t="s">
        <v>238</v>
      </c>
      <c r="H4" s="3">
        <v>0.38500000000000001</v>
      </c>
      <c r="I4" s="2" t="s">
        <v>31</v>
      </c>
      <c r="J4" s="2"/>
    </row>
    <row r="5" spans="7:10" x14ac:dyDescent="0.2">
      <c r="G5" s="2" t="s">
        <v>239</v>
      </c>
      <c r="H5" s="3">
        <v>0.35799999999999998</v>
      </c>
      <c r="I5" s="2" t="s">
        <v>26</v>
      </c>
      <c r="J5" s="2"/>
    </row>
    <row r="6" spans="7:10" x14ac:dyDescent="0.2">
      <c r="G6" s="2" t="s">
        <v>240</v>
      </c>
      <c r="H6" s="3">
        <v>0.19900000000000001</v>
      </c>
      <c r="I6" s="2" t="s">
        <v>220</v>
      </c>
      <c r="J6" s="2"/>
    </row>
    <row r="7" spans="7:10" x14ac:dyDescent="0.2">
      <c r="G7" s="2" t="s">
        <v>241</v>
      </c>
      <c r="H7" s="3">
        <v>3.1E-2</v>
      </c>
      <c r="I7" s="2" t="s">
        <v>221</v>
      </c>
      <c r="J7" s="2"/>
    </row>
    <row r="8" spans="7:10" x14ac:dyDescent="0.2">
      <c r="G8" s="2" t="s">
        <v>214</v>
      </c>
      <c r="H8" s="3">
        <v>2.7E-2</v>
      </c>
      <c r="I8" s="2" t="s">
        <v>221</v>
      </c>
      <c r="J8" s="2"/>
    </row>
    <row r="9" spans="7:10" x14ac:dyDescent="0.2">
      <c r="G9" s="2"/>
      <c r="H9" s="3"/>
      <c r="I9" s="2"/>
      <c r="J9" s="2"/>
    </row>
    <row r="10" spans="7:10" x14ac:dyDescent="0.2">
      <c r="G10" s="20" t="s">
        <v>216</v>
      </c>
      <c r="H10" s="21">
        <f>SUMIF(I4:I9,"Peer",H4:H9)+SUMIF(I4:I9,"Customer",H4:H9)+SUMIF(I4:I9,"Partially",H4:H9)/2</f>
        <v>0.94199999999999995</v>
      </c>
      <c r="I10" s="1"/>
      <c r="J10" s="1"/>
    </row>
    <row r="12" spans="7:10" x14ac:dyDescent="0.2">
      <c r="G12" s="1" t="s">
        <v>217</v>
      </c>
      <c r="H12" s="1"/>
      <c r="I12" s="1"/>
    </row>
    <row r="13" spans="7:10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0" x14ac:dyDescent="0.2">
      <c r="G14" s="2" t="s">
        <v>242</v>
      </c>
      <c r="H14" s="3">
        <v>0.59899999999999998</v>
      </c>
      <c r="I14" s="2" t="s">
        <v>219</v>
      </c>
      <c r="J14" s="2"/>
    </row>
    <row r="15" spans="7:10" x14ac:dyDescent="0.2">
      <c r="G15" s="2" t="s">
        <v>243</v>
      </c>
      <c r="H15" s="3">
        <v>0.20399999999999999</v>
      </c>
      <c r="I15" s="2" t="s">
        <v>220</v>
      </c>
      <c r="J15" s="2"/>
    </row>
    <row r="16" spans="7:10" x14ac:dyDescent="0.2">
      <c r="G16" s="2" t="s">
        <v>244</v>
      </c>
      <c r="H16" s="3">
        <v>0.19600000000000001</v>
      </c>
      <c r="I16" s="2" t="s">
        <v>220</v>
      </c>
      <c r="J16" s="2"/>
    </row>
    <row r="17" spans="7:10" x14ac:dyDescent="0.2">
      <c r="G17" s="2"/>
      <c r="H17" s="3"/>
      <c r="I17" s="2"/>
      <c r="J17" s="2"/>
    </row>
    <row r="18" spans="7:10" x14ac:dyDescent="0.2">
      <c r="G18" s="2"/>
      <c r="H18" s="3"/>
      <c r="I18" s="2"/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0.999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67" priority="3" operator="containsText" text="Peer">
      <formula>NOT(ISERROR(SEARCH("Peer",I4)))</formula>
    </cfRule>
    <cfRule type="containsText" dxfId="66" priority="4" operator="containsText" text="Customer">
      <formula>NOT(ISERROR(SEARCH("Customer",I4)))</formula>
    </cfRule>
  </conditionalFormatting>
  <conditionalFormatting sqref="I14:I18">
    <cfRule type="containsText" dxfId="65" priority="1" operator="containsText" text="Peer">
      <formula>NOT(ISERROR(SEARCH("Peer",I14)))</formula>
    </cfRule>
    <cfRule type="containsText" dxfId="64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0400-000000000000}">
      <formula1>$G$22:$G$27</formula1>
    </dataValidation>
  </dataValidation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6DD37AF461644C91FC7554585CD398" ma:contentTypeVersion="12" ma:contentTypeDescription="Create a new document." ma:contentTypeScope="" ma:versionID="a07bef9195eb0222cee14a064aad3882">
  <xsd:schema xmlns:xsd="http://www.w3.org/2001/XMLSchema" xmlns:xs="http://www.w3.org/2001/XMLSchema" xmlns:p="http://schemas.microsoft.com/office/2006/metadata/properties" xmlns:ns2="a6c38009-bd08-4d51-b734-31eeab4496f6" xmlns:ns3="e1213a6b-79c4-47e9-b3e0-a7377de2646d" targetNamespace="http://schemas.microsoft.com/office/2006/metadata/properties" ma:root="true" ma:fieldsID="5419be00be32306d19ee66c71819f8dc" ns2:_="" ns3:_="">
    <xsd:import namespace="a6c38009-bd08-4d51-b734-31eeab4496f6"/>
    <xsd:import namespace="e1213a6b-79c4-47e9-b3e0-a7377de264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c38009-bd08-4d51-b734-31eeab4496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213a6b-79c4-47e9-b3e0-a7377de2646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47CD5CE-A5B8-4A78-B34A-0049162C0C97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e1213a6b-79c4-47e9-b3e0-a7377de2646d"/>
    <ds:schemaRef ds:uri="a6c38009-bd08-4d51-b734-31eeab4496f6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1015820-590F-4575-8F42-0B0181B0C7D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5C0125-080F-41C1-8FE9-D5ADC61519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6c38009-bd08-4d51-b734-31eeab4496f6"/>
    <ds:schemaRef ds:uri="e1213a6b-79c4-47e9-b3e0-a7377de264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22</vt:i4>
      </vt:variant>
    </vt:vector>
  </HeadingPairs>
  <TitlesOfParts>
    <vt:vector size="22" baseType="lpstr">
      <vt:lpstr>Renesys_IPv4 Retail</vt:lpstr>
      <vt:lpstr>Renesys_IPv4 wholesale</vt:lpstr>
      <vt:lpstr>URL</vt:lpstr>
      <vt:lpstr>From Sales</vt:lpstr>
      <vt:lpstr>From Telegiography Summary</vt:lpstr>
      <vt:lpstr>JP</vt:lpstr>
      <vt:lpstr>KR</vt:lpstr>
      <vt:lpstr>HK</vt:lpstr>
      <vt:lpstr>CN</vt:lpstr>
      <vt:lpstr>PH</vt:lpstr>
      <vt:lpstr>TW</vt:lpstr>
      <vt:lpstr>VN</vt:lpstr>
      <vt:lpstr>SG</vt:lpstr>
      <vt:lpstr>MY</vt:lpstr>
      <vt:lpstr>TH</vt:lpstr>
      <vt:lpstr>AU</vt:lpstr>
      <vt:lpstr>ID</vt:lpstr>
      <vt:lpstr>IN</vt:lpstr>
      <vt:lpstr>BG</vt:lpstr>
      <vt:lpstr>MM</vt:lpstr>
      <vt:lpstr>BR</vt:lpstr>
      <vt:lpstr>NZ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平田 幸路</cp:lastModifiedBy>
  <dcterms:modified xsi:type="dcterms:W3CDTF">2020-12-24T11:53:41Z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0x0101001AF3A4C6B3628E4B9F6BCBD70DAD71B5</vt:lpwstr>
  </property>
  <property fmtid="{D5CDD505-2E9C-101B-9397-08002B2CF9AE}" pid="3" name="情報管理区分">
    <vt:lpwstr>管理区分外</vt:lpwstr>
  </property>
  <property fmtid="{D5CDD505-2E9C-101B-9397-08002B2CF9AE}" pid="4" name="文書区分">
    <vt:lpwstr/>
  </property>
  <property fmtid="{D5CDD505-2E9C-101B-9397-08002B2CF9AE}" pid="5" name="情報管理責任者所属">
    <vt:lpwstr/>
  </property>
  <property fmtid="{D5CDD505-2E9C-101B-9397-08002B2CF9AE}" pid="6" name="情報管理責任者役職">
    <vt:lpwstr/>
  </property>
  <property fmtid="{D5CDD505-2E9C-101B-9397-08002B2CF9AE}" pid="7" name="情報管理責任者氏名">
    <vt:lpwstr/>
  </property>
  <property fmtid="{D5CDD505-2E9C-101B-9397-08002B2CF9AE}" pid="8" name="情報管理責任者メールアドレス">
    <vt:lpwstr/>
  </property>
  <property fmtid="{D5CDD505-2E9C-101B-9397-08002B2CF9AE}" pid="9" name="作成年月日">
    <vt:lpwstr>2020/12/08</vt:lpwstr>
  </property>
  <property fmtid="{D5CDD505-2E9C-101B-9397-08002B2CF9AE}" pid="10" name="守秘管理期限">
    <vt:lpwstr>無期限</vt:lpwstr>
  </property>
  <property fmtid="{D5CDD505-2E9C-101B-9397-08002B2CF9AE}" pid="11" name="廃棄期限">
    <vt:lpwstr>2021/12/07</vt:lpwstr>
  </property>
  <property fmtid="{D5CDD505-2E9C-101B-9397-08002B2CF9AE}" pid="12" name="作成者所属">
    <vt:lpwstr/>
  </property>
  <property fmtid="{D5CDD505-2E9C-101B-9397-08002B2CF9AE}" pid="13" name="作成者氏名">
    <vt:lpwstr/>
  </property>
  <property fmtid="{D5CDD505-2E9C-101B-9397-08002B2CF9AE}" pid="14" name="作成者メールアドレス">
    <vt:lpwstr>xxx@ntt.com</vt:lpwstr>
  </property>
  <property fmtid="{D5CDD505-2E9C-101B-9397-08002B2CF9AE}" pid="15" name="文書ID">
    <vt:lpwstr/>
  </property>
  <property fmtid="{D5CDD505-2E9C-101B-9397-08002B2CF9AE}" pid="16" name="配布番号">
    <vt:lpwstr/>
  </property>
  <property fmtid="{D5CDD505-2E9C-101B-9397-08002B2CF9AE}" pid="17" name="配布先">
    <vt:lpwstr/>
  </property>
</Properties>
</file>